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D:\Work\abrechnungen\Downloads\MWST\"/>
    </mc:Choice>
  </mc:AlternateContent>
  <xr:revisionPtr revIDLastSave="0" documentId="8_{4E889678-5412-48ED-8256-3EE2B1DD6F0B}" xr6:coauthVersionLast="47" xr6:coauthVersionMax="47" xr10:uidLastSave="{00000000-0000-0000-0000-000000000000}"/>
  <workbookProtection workbookAlgorithmName="SHA-512" workbookHashValue="Zj2rXapJSyRDjlg56pgUJtNydUtDRuMdvcnxsTAe9J8QAJfhmkxnzMGENMsOUcBcjCjAntytBrMbKLpFgHRD1w==" workbookSaltValue="IFT1x0CnuPaxxIijp3E4Qw==" workbookSpinCount="100000" lockStructure="1"/>
  <bookViews>
    <workbookView xWindow="-120" yWindow="-120" windowWidth="29040" windowHeight="15840" xr2:uid="{00000000-000D-0000-FFFF-FFFF00000000}"/>
  </bookViews>
  <sheets>
    <sheet name="Anleitung" sheetId="6" r:id="rId1"/>
    <sheet name="Kurzübersicht" sheetId="7" r:id="rId2"/>
    <sheet name="Vergleich" sheetId="1" r:id="rId3"/>
    <sheet name="Saldosteuersätze" sheetId="8" r:id="rId4"/>
    <sheet name="Kontakt"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D37" i="1"/>
  <c r="E39" i="1" l="1"/>
  <c r="C73" i="1" s="1"/>
  <c r="E27" i="1"/>
  <c r="E26" i="1"/>
  <c r="E25" i="1"/>
  <c r="C65" i="1"/>
  <c r="C64" i="1"/>
  <c r="D51" i="1"/>
  <c r="C68" i="1" s="1"/>
  <c r="D47" i="1"/>
  <c r="C67" i="1" s="1"/>
  <c r="C43" i="1"/>
  <c r="D42" i="1"/>
  <c r="D43" i="1" s="1"/>
  <c r="C66" i="1" s="1"/>
  <c r="D25" i="1"/>
  <c r="C39" i="1"/>
  <c r="D33" i="1"/>
  <c r="D32" i="1"/>
  <c r="D31" i="1"/>
  <c r="C34" i="1"/>
  <c r="C28" i="1"/>
  <c r="D27" i="1"/>
  <c r="D26" i="1"/>
  <c r="E28" i="1" l="1"/>
  <c r="C72" i="1" s="1"/>
  <c r="C74" i="1" s="1"/>
  <c r="L68" i="1" s="1"/>
  <c r="D39" i="1"/>
  <c r="C63" i="1"/>
  <c r="D28" i="1"/>
  <c r="C61" i="1" s="1"/>
  <c r="D34" i="1"/>
  <c r="C62" i="1" s="1"/>
  <c r="C69" i="1" l="1"/>
  <c r="B69" i="1" s="1"/>
  <c r="K6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Denys Moskalenko</author>
  </authors>
  <commentList>
    <comment ref="E37" authorId="0" shapeId="0" xr:uid="{00000000-0006-0000-0200-000001000000}">
      <text>
        <r>
          <rPr>
            <b/>
            <sz val="9"/>
            <color indexed="81"/>
            <rFont val="Arial"/>
            <family val="2"/>
            <charset val="204"/>
          </rPr>
          <t>abrechnungen.ch:</t>
        </r>
        <r>
          <rPr>
            <sz val="9"/>
            <color indexed="81"/>
            <rFont val="Arial"/>
            <family val="2"/>
            <charset val="204"/>
          </rPr>
          <t xml:space="preserve">
Bei der effektiven Methode kann die Bezugsteuer als Vorsteuer geltend gemacht werden und es ergibt sich ein Nullsummenspiel. Jedoch muss die Bezugsteuer in der MWST-Abrechnung unbedingt ausgewiesen werden.</t>
        </r>
      </text>
    </comment>
    <comment ref="D38" authorId="0" shapeId="0" xr:uid="{00000000-0006-0000-0200-000002000000}">
      <text>
        <r>
          <rPr>
            <b/>
            <sz val="9"/>
            <color indexed="81"/>
            <rFont val="Arial"/>
            <family val="2"/>
            <charset val="204"/>
          </rPr>
          <t>abrechnungen.ch:</t>
        </r>
        <r>
          <rPr>
            <sz val="9"/>
            <color indexed="81"/>
            <rFont val="Arial"/>
            <family val="2"/>
            <charset val="204"/>
          </rPr>
          <t xml:space="preserve">
Bei der Einfuhr der Waren in die Schweiz sind diese zu verzollen (Einfuhrsteuer). In der Regel bekommt das Unternehmen eine Rechnung vom Zollamt, die zu begleichen ist. Der komplette Rechnungsbetrag kann dabei als Vorsteuer geltend gemacht werden.
</t>
        </r>
        <r>
          <rPr>
            <b/>
            <sz val="9"/>
            <color indexed="81"/>
            <rFont val="Arial"/>
            <family val="2"/>
            <charset val="204"/>
          </rPr>
          <t>Bitte beachten Sie</t>
        </r>
        <r>
          <rPr>
            <sz val="9"/>
            <color indexed="81"/>
            <rFont val="Arial"/>
            <family val="2"/>
            <charset val="204"/>
          </rPr>
          <t xml:space="preserve">, dass der Einfuhrsteuerbetrag, falls dieser Fall Ihr Geschäft zutrifft, hier mit einem </t>
        </r>
        <r>
          <rPr>
            <b/>
            <sz val="9"/>
            <color indexed="81"/>
            <rFont val="Arial"/>
            <family val="2"/>
            <charset val="204"/>
          </rPr>
          <t>negativen Vorzeichen</t>
        </r>
        <r>
          <rPr>
            <sz val="9"/>
            <color indexed="81"/>
            <rFont val="Arial"/>
            <family val="2"/>
            <charset val="204"/>
          </rPr>
          <t xml:space="preserve"> anzugeben ist. Grund: Tatsächlich ist dies eine Ausgabe, wobei der Betrag dem Zollamt entrichtet wird. Bei der Berechnung der Steuerlast wird er aber als Vorsteuer schon berücksichtigt. </t>
        </r>
      </text>
    </comment>
    <comment ref="E38" authorId="0" shapeId="0" xr:uid="{00000000-0006-0000-0200-000003000000}">
      <text>
        <r>
          <rPr>
            <b/>
            <sz val="9"/>
            <color indexed="81"/>
            <rFont val="Arial"/>
            <family val="2"/>
            <charset val="204"/>
          </rPr>
          <t>abrechnungen.ch:</t>
        </r>
        <r>
          <rPr>
            <sz val="9"/>
            <color indexed="81"/>
            <rFont val="Arial"/>
            <family val="2"/>
            <charset val="204"/>
          </rPr>
          <t xml:space="preserve">
Bei der Saldosteuersatz-Methode gilt die Einfuhrsteuer nur als Aufwand, da kein Vorsteuerabzug möglich ist.</t>
        </r>
      </text>
    </comment>
    <comment ref="D46" authorId="0" shapeId="0" xr:uid="{00000000-0006-0000-0200-000004000000}">
      <text>
        <r>
          <rPr>
            <b/>
            <sz val="9"/>
            <color indexed="81"/>
            <rFont val="Arial"/>
            <family val="2"/>
            <charset val="204"/>
          </rPr>
          <t>abrechnungen.ch:</t>
        </r>
        <r>
          <rPr>
            <sz val="9"/>
            <color indexed="81"/>
            <rFont val="Arial"/>
            <family val="2"/>
            <charset val="204"/>
          </rPr>
          <t xml:space="preserve">
Bei der Einfuhr der Waren in die Schweiz sind diese zu verzollen (Einfuhrsteuer). In der Regel bekommt das Unternehmen eine Rechnung vom Zollamt, die zu begleichen ist. Der komplette Rechnungsbetrag kann dabei als Vorsteuer geltend gemacht werden.
</t>
        </r>
        <r>
          <rPr>
            <b/>
            <sz val="9"/>
            <color indexed="81"/>
            <rFont val="Arial"/>
            <family val="2"/>
            <charset val="204"/>
          </rPr>
          <t>Bitte beachten Sie,</t>
        </r>
        <r>
          <rPr>
            <sz val="9"/>
            <color indexed="81"/>
            <rFont val="Arial"/>
            <family val="2"/>
            <charset val="204"/>
          </rPr>
          <t xml:space="preserve"> dass der Einfuhrsteuerbetrag, falls dieser Fall Ihr Geschäft zutrifft, hier mit einem </t>
        </r>
        <r>
          <rPr>
            <b/>
            <sz val="9"/>
            <color indexed="81"/>
            <rFont val="Arial"/>
            <family val="2"/>
            <charset val="204"/>
          </rPr>
          <t>negativen Vorzeichen</t>
        </r>
        <r>
          <rPr>
            <sz val="9"/>
            <color indexed="81"/>
            <rFont val="Arial"/>
            <family val="2"/>
            <charset val="204"/>
          </rPr>
          <t xml:space="preserve"> anzugeben ist. Grund: Tatsächlich ist dies eine Ausgabe, wobei der Betrag dem Zollamt entrichtet wird. Bei der Berechnung der Steuerlast wird er aber als Vorsteuer schon berücksichtigt. </t>
        </r>
      </text>
    </comment>
  </commentList>
</comments>
</file>

<file path=xl/sharedStrings.xml><?xml version="1.0" encoding="utf-8"?>
<sst xmlns="http://schemas.openxmlformats.org/spreadsheetml/2006/main" count="1003" uniqueCount="545">
  <si>
    <t>Branchen und Tätigkeiten</t>
  </si>
  <si>
    <t>Nebentätigkeiten bei Mischbranchen</t>
  </si>
  <si>
    <t>Abbruchunternehmen</t>
  </si>
  <si>
    <t>Abschleppdienst</t>
  </si>
  <si>
    <t>Aerobic: Anbieten, ohne eigenes Fitnessstudio</t>
  </si>
  <si>
    <t>Akkordunternehmen / Anschläger im Baugewerbe</t>
  </si>
  <si>
    <t>Altmaterial: Handel</t>
  </si>
  <si>
    <t>Anbieten von kostenpflichtigen Mehrwertdiensten, namentlich unter 0900-Nummern</t>
  </si>
  <si>
    <t>Anhängerbau</t>
  </si>
  <si>
    <t>Antennenbau</t>
  </si>
  <si>
    <t>Antikschreinerei</t>
  </si>
  <si>
    <t>Antiquitäten: Handel</t>
  </si>
  <si>
    <t>Anwaltsbüro</t>
  </si>
  <si>
    <t>0,6 %</t>
  </si>
  <si>
    <t>Apotheke*</t>
  </si>
  <si>
    <t>Handel mit Parfümerieartikeln</t>
  </si>
  <si>
    <t>Apparatebau</t>
  </si>
  <si>
    <t>Aqua-Fit: Anbieten, ohne eigenes Schwimmbad</t>
  </si>
  <si>
    <t>Architekturbüro</t>
  </si>
  <si>
    <t>Arztpraxis: Verkauf von Medikamenten und Verbandsmaterial*</t>
  </si>
  <si>
    <t>andere Leistungen, die zum Normalsatz steuerbar sind</t>
  </si>
  <si>
    <t>Aufbewahrungsleistungen</t>
  </si>
  <si>
    <t>Aufzüge: Service und Unterhalt</t>
  </si>
  <si>
    <t>Auto-Carrosseriespenglerei*</t>
  </si>
  <si>
    <t>mechanische und elektrische Arbeiten an Fahrzeugen; Pneuhandel; Autohandel</t>
  </si>
  <si>
    <t>Auto-Elektro-Werkstatt</t>
  </si>
  <si>
    <t>Auto-Malerei / Auto-Spritzwerk*</t>
  </si>
  <si>
    <t>Auto-Neuwagen: Handel</t>
  </si>
  <si>
    <t>Auto-Occasionen bis 3,5 t: Handel</t>
  </si>
  <si>
    <t>Auto-Reparaturwerkstatt*</t>
  </si>
  <si>
    <t>Carrosseriearbeiten; Automalerarbeiten; Pneuhandel</t>
  </si>
  <si>
    <t>Autoverwertung</t>
  </si>
  <si>
    <t>Autowaschanlage</t>
  </si>
  <si>
    <t>Bäckerei*</t>
  </si>
  <si>
    <t>Lieferung von Gegenständen, die zum Normalsatz steuerbar sind</t>
  </si>
  <si>
    <t>Baggerunternehmen</t>
  </si>
  <si>
    <t>Bankdienstleistungen</t>
  </si>
  <si>
    <t>Bar</t>
  </si>
  <si>
    <t>Baugeschäft</t>
  </si>
  <si>
    <t>Baumaschinen- und Baugeräte: Handel*</t>
  </si>
  <si>
    <t>Reparatur- und Servicearbeiten; Vermietungen; Handel mit gebrauchten Gegenständen</t>
  </si>
  <si>
    <t>Baumaterial: Handel</t>
  </si>
  <si>
    <t>Bautrocknung</t>
  </si>
  <si>
    <t>Beherbergung in Hotellerie und Parahotellerie: Übernachtung mit Frühstück</t>
  </si>
  <si>
    <t>Beizwerkstatt</t>
  </si>
  <si>
    <t>Bergführertätigkeit</t>
  </si>
  <si>
    <t>Berufssport</t>
  </si>
  <si>
    <t>Bestattungen</t>
  </si>
  <si>
    <t>Betäubungsmittel: Handel</t>
  </si>
  <si>
    <t>Betäubungsmittel: Herstellung</t>
  </si>
  <si>
    <t>Bibliothek: Ausleihe von Büchern</t>
  </si>
  <si>
    <t>Bijouterie- / Uhrengeschäft*</t>
  </si>
  <si>
    <t>Reparatur- und Servicearbeiten</t>
  </si>
  <si>
    <t>Billardcenter</t>
  </si>
  <si>
    <t>Blitzschutzanlagen: Lieferung mit Installation</t>
  </si>
  <si>
    <t>Blumengeschäft*</t>
  </si>
  <si>
    <t>Boden- und Teppichbeläge: Lieferung mit Verlegen</t>
  </si>
  <si>
    <t>Body-Piercing</t>
  </si>
  <si>
    <t>Bohrunternehmen</t>
  </si>
  <si>
    <t>Boote und Zubehör: Handel</t>
  </si>
  <si>
    <t>Boote: Herstellung, Reparaturen, Überwinterung, Ein- und Auswasserung</t>
  </si>
  <si>
    <t>Bootsplatzvermietung</t>
  </si>
  <si>
    <t>0,1 %</t>
  </si>
  <si>
    <t>Brauerei: Brauen von alkoholfreiem Bier</t>
  </si>
  <si>
    <t>Brauerei: Brauen von alkoholhaltigem Bier</t>
  </si>
  <si>
    <t>Brennerei ohne Lohnbrennerei</t>
  </si>
  <si>
    <t>Briefmarken: Handel</t>
  </si>
  <si>
    <t>Buch-Antiquariat: Handel mit gebrauchten Büchern</t>
  </si>
  <si>
    <t>Buchbinderei: Binden von zum Normalsatz steuerbaren Gegenständen</t>
  </si>
  <si>
    <t>Buchbinderei: Binden von zum reduzierten Satz steuerbaren Gegenständen</t>
  </si>
  <si>
    <t>Bücherrestaurationsatelier</t>
  </si>
  <si>
    <t>Buchhaltungsbüro</t>
  </si>
  <si>
    <t>Buchhandlung</t>
  </si>
  <si>
    <t>Buch-Verlag: alle Einnahmen mit Ausnahme der Inserateeinnahmen</t>
  </si>
  <si>
    <t>Büromaschinen: Handel*</t>
  </si>
  <si>
    <t>Bus- und Carunternehmen</t>
  </si>
  <si>
    <t>Camping: gastgewerbliche Leistungen</t>
  </si>
  <si>
    <t>Camping: sämtliche campingbezogenen Tätigkeiten ohne gastgewerbliche Leistungen</t>
  </si>
  <si>
    <t>Chemikalien: Herstellung</t>
  </si>
  <si>
    <t>Cheminée-Bau</t>
  </si>
  <si>
    <t>Chemische Reinigung</t>
  </si>
  <si>
    <t>Coiffeursalon*</t>
  </si>
  <si>
    <t>Handelsumsätze</t>
  </si>
  <si>
    <t>Computerhardware- und -software: Handel*</t>
  </si>
  <si>
    <t>Dachdeckergeschäft</t>
  </si>
  <si>
    <t>Deckenverkleidungen: Lieferung mit Montage</t>
  </si>
  <si>
    <t>Décolletage: Drehen, Fräsen, Bohren, wobei das Material von der Kunden oder vom Kunden zur Verfügung gestellt wird</t>
  </si>
  <si>
    <t>Detektei</t>
  </si>
  <si>
    <t>Dienstleistungen, soweit nicht anderswo genannt</t>
  </si>
  <si>
    <t>Dolmetscherleistungen</t>
  </si>
  <si>
    <t>Drechslerei</t>
  </si>
  <si>
    <t>Dreschgenossenschaft: Erntearbeiten</t>
  </si>
  <si>
    <t>Dreschgenossenschaft: Maschinenvermietung</t>
  </si>
  <si>
    <t>Drogerie*</t>
  </si>
  <si>
    <t>Lieferung von Parfümeriewaren</t>
  </si>
  <si>
    <t>Druckerei</t>
  </si>
  <si>
    <t>Druckvorstufenbetrieb</t>
  </si>
  <si>
    <t>Dünger: Handel</t>
  </si>
  <si>
    <t>Dünger: Herstellung</t>
  </si>
  <si>
    <t>Edelsteinfasserei</t>
  </si>
  <si>
    <t>EDV-Serviceleistungen / EDV- Beratungen</t>
  </si>
  <si>
    <t>Einrahmungen</t>
  </si>
  <si>
    <t>Eisenlegerin/Eisenleger: Akkordarbeiten</t>
  </si>
  <si>
    <t>Eisenwaren- und Haushaltartikelgeschäft</t>
  </si>
  <si>
    <t>Elektroinstallationsgeschäft</t>
  </si>
  <si>
    <t>Elektronik: Herstellung von elektronischen Bauteilen, Steuerungen, Geräten und anderen Elektronikartikeln</t>
  </si>
  <si>
    <t>Energie in Form von Elektrizität, Gas und Fernwärme: Lieferung</t>
  </si>
  <si>
    <t>Entsorgungsleistungen</t>
  </si>
  <si>
    <t>Erotikdienstleistungen ohne eigene Räumlichkeiten</t>
  </si>
  <si>
    <t>Erotiketablissement / Erotiksauna</t>
  </si>
  <si>
    <t>Fahrzeugbau, eingeschlossen Handel</t>
  </si>
  <si>
    <t>Ferienwohnungsvermietung</t>
  </si>
  <si>
    <t>Feuerlöscher: Lieferung und Unterhalt</t>
  </si>
  <si>
    <t>Film- und Videoverleih</t>
  </si>
  <si>
    <t>Filmproduktion</t>
  </si>
  <si>
    <t>Finanzdienstleistungen</t>
  </si>
  <si>
    <t>Fitness-Center, mit Ausnahme der gastgewerblichen Leistungen</t>
  </si>
  <si>
    <t>Flugbetrieb: Flüge mit Fluggeräten wie Flugzeug, Helikopter, Ballon, Gleitschirm</t>
  </si>
  <si>
    <t>Flugzeugunterhalt</t>
  </si>
  <si>
    <t>Formenbau</t>
  </si>
  <si>
    <t>Forschung</t>
  </si>
  <si>
    <t>Forstunternehmen: Tätigkeiten, die nicht im eigenen Wald erfolgen</t>
  </si>
  <si>
    <t>Fotogeschäft*</t>
  </si>
  <si>
    <t>alle branchenüblichen Leistungen, die nicht den Handel mit neuen Gegenständen betreffen</t>
  </si>
  <si>
    <t>Fotografinnen und Fotografen</t>
  </si>
  <si>
    <t>Fotokopien</t>
  </si>
  <si>
    <t>Foto-Labor</t>
  </si>
  <si>
    <t>Foto-Lithos</t>
  </si>
  <si>
    <t>Fotoreporterinnen und Fotoreporter</t>
  </si>
  <si>
    <t>Foto-Satz</t>
  </si>
  <si>
    <t>Foto-Studio</t>
  </si>
  <si>
    <t>Fugenabdichtungen</t>
  </si>
  <si>
    <t>Fusspflege / Pedicure</t>
  </si>
  <si>
    <t>Futtermittel: Handel</t>
  </si>
  <si>
    <t>Futtermittel: Herstellung</t>
  </si>
  <si>
    <t>Galerie: Handel im eigenen Namen</t>
  </si>
  <si>
    <t>Galerie: Handel im fremden Namen und auf fremde Rechnung</t>
  </si>
  <si>
    <t>Galvanische Werkstatt</t>
  </si>
  <si>
    <t>Gartenbau: gesondert fakturierte Pflanzenlieferungen</t>
  </si>
  <si>
    <t>Gartenbau: Leistungen mit Ausnahme der gesondert fakturierten Pflanzenlieferungen</t>
  </si>
  <si>
    <t>Gas wie Propan oder Butan: Handel in Flaschen</t>
  </si>
  <si>
    <t>Gastgewerblicher Betrieb: Leistungen, die dem Sondersatz für Beherbergung unterliegen</t>
  </si>
  <si>
    <t>Gastgewerblicher Betrieb: Leistungen, die nicht dem Sondersatz für Beherbergung unterliegen</t>
  </si>
  <si>
    <t>Gebäudereinigungen</t>
  </si>
  <si>
    <t>Gebrauchtwaren: Handel</t>
  </si>
  <si>
    <t>Geigenbau</t>
  </si>
  <si>
    <t>Gemüse: Handel</t>
  </si>
  <si>
    <t>Generalunternehmen (GU) im Baugewerbe: Leistungen aufgrund eines GU-Vertrags</t>
  </si>
  <si>
    <t>Geometerbüro</t>
  </si>
  <si>
    <t>Gerüstbau: Vermietung mit Montage</t>
  </si>
  <si>
    <t>Geschenke und Souvenirartikel: Handel</t>
  </si>
  <si>
    <t>Getränke: Handel*</t>
  </si>
  <si>
    <t>Gipserei</t>
  </si>
  <si>
    <t>Glasbläserei</t>
  </si>
  <si>
    <t>Glaserei: Lieferung mit Einbau</t>
  </si>
  <si>
    <t>Glätterei / Wäscherei</t>
  </si>
  <si>
    <t>Goldschmiede-Atelier</t>
  </si>
  <si>
    <t>Grabstein-Bildhauerei</t>
  </si>
  <si>
    <t>Grafikatelier</t>
  </si>
  <si>
    <t>Gravier-Atelier: Gravuren</t>
  </si>
  <si>
    <t>Gravier-Atelier: Handel mit Gegenständen, selbst wenn diese noch graviert werden</t>
  </si>
  <si>
    <t>Hafnerei</t>
  </si>
  <si>
    <t>Handelsbetrieb: reiner Handel, soweit nicht anderswo genannt</t>
  </si>
  <si>
    <t>Haushaltartikel- und Eisenwarengeschäft</t>
  </si>
  <si>
    <t>Haushaltgeräte: Handel*</t>
  </si>
  <si>
    <t>Hauswartungen</t>
  </si>
  <si>
    <t>Heizöl: Handel</t>
  </si>
  <si>
    <t>Heizungen und Lüftungen: Lieferung mit Montage sowie Service</t>
  </si>
  <si>
    <t>Herstellung von Gegenständen aller Art, mit Ausnahme von reinen Bearbeitungen und Lohnarbeiten</t>
  </si>
  <si>
    <t>Holz aus eigenem Wald: Verkauf, sofern nach Art. 22 MWSTG dafür optiert wurde</t>
  </si>
  <si>
    <t>Holz: Handel</t>
  </si>
  <si>
    <t>Holzbildhauerei / Holzschnitzerei</t>
  </si>
  <si>
    <t>Hörgeräte: Verkauf mit Service sowie Beratung</t>
  </si>
  <si>
    <t>Hotel: Leistungen, die nicht dem Sondersatz für Beherbergung unterliegen</t>
  </si>
  <si>
    <t>Hotel: Übernachtung mit Frühstück</t>
  </si>
  <si>
    <t>Hufschmiede</t>
  </si>
  <si>
    <t>Hundesalon</t>
  </si>
  <si>
    <t>Hundezucht</t>
  </si>
  <si>
    <t>Informatikdienstleistungen</t>
  </si>
  <si>
    <t>Ingenieurbüro</t>
  </si>
  <si>
    <t>Innenarchitekturbüro</t>
  </si>
  <si>
    <t>Innendekorationen / Sattlerei</t>
  </si>
  <si>
    <t>Inneneinrichtungen: Handel</t>
  </si>
  <si>
    <t>Internet-Anbieter / Provider</t>
  </si>
  <si>
    <t>Internet-Café</t>
  </si>
  <si>
    <t>Internet-Dienstleistungen wie Web- Design, Hosting, Domain- Registrierung, Betreiben einer Datenbank</t>
  </si>
  <si>
    <t>Isolierungen</t>
  </si>
  <si>
    <t>Kabelnetzbetreiber</t>
  </si>
  <si>
    <t>Kalibrieren von Gegenständen aller Art</t>
  </si>
  <si>
    <t>Kälte-, Klimaanlagen: Lieferung mit Montage sowie Service</t>
  </si>
  <si>
    <t>Kaminfeger-Geschäft</t>
  </si>
  <si>
    <t>Kaminsanierungen</t>
  </si>
  <si>
    <t>Kanalfernsehen / Videoinspektionen</t>
  </si>
  <si>
    <t>Kanalisations-Reinigung und -Entleerung</t>
  </si>
  <si>
    <t>Kartografie</t>
  </si>
  <si>
    <t>Käserei*</t>
  </si>
  <si>
    <t>Kernbohrungen</t>
  </si>
  <si>
    <t>Kieferorthopädische Praxis: Herstellung</t>
  </si>
  <si>
    <t>Kieferorthopädische Praxis: steuerbelastet bezogene Leistungen, die ohne Zuschlag und gesondert weiterfakturiert werden</t>
  </si>
  <si>
    <t>Kieswerk</t>
  </si>
  <si>
    <t>Kinesiologiepraxis</t>
  </si>
  <si>
    <t>Kiosk: alle Umsätze mit Ausnahme der Provisionseinnahmen</t>
  </si>
  <si>
    <t>Kiosk: Provisionseinnahmen</t>
  </si>
  <si>
    <t>Klavierstimmen, eingeschlossen Reparaturen</t>
  </si>
  <si>
    <t>Kleideränderungsatelier</t>
  </si>
  <si>
    <t>Klima-, Lüftungsanlagen: Reinigen</t>
  </si>
  <si>
    <t>Klima/ Kälteanlagen: Lieferung mit Montage sowie Service</t>
  </si>
  <si>
    <t>Kolonialwaren: Handel*</t>
  </si>
  <si>
    <t>Konditorei*</t>
  </si>
  <si>
    <t>Konfektionsgeschäft: Handel mit Bekleidung</t>
  </si>
  <si>
    <t>Kosmetiksalon</t>
  </si>
  <si>
    <t>Kosmetische Produkte: Handel</t>
  </si>
  <si>
    <t>Kosmetische Produkte: Herstellung</t>
  </si>
  <si>
    <t>Kostümverleih</t>
  </si>
  <si>
    <t>Küchenbau: Lieferung mit Montage von Möbeln, Abdeckplatten und Geräten</t>
  </si>
  <si>
    <t>Küferei</t>
  </si>
  <si>
    <t>Kunsthandel: Handel im eigenen Namen</t>
  </si>
  <si>
    <t>Kunsthandel: Handel im fremden Namen und auf fremde Rechnung</t>
  </si>
  <si>
    <t>Kunsthandwerk</t>
  </si>
  <si>
    <t>Kunststoffe und Kunststoffwaren: Herstellung</t>
  </si>
  <si>
    <t>Kurierdienst</t>
  </si>
  <si>
    <t>Kürschnerei</t>
  </si>
  <si>
    <t>Labor</t>
  </si>
  <si>
    <t>Lagerung von Gegenständen aller Art</t>
  </si>
  <si>
    <t>Landmaschinen: sämtliche branchenübliche Tätigkeiten</t>
  </si>
  <si>
    <t>Landwirtschaftliche Genossenschaft*</t>
  </si>
  <si>
    <t>Leistungen, die zum Normalsatz steuerbar sind</t>
  </si>
  <si>
    <t>Landwirtschaftliche Lohnarbeiten ohne Maschinen</t>
  </si>
  <si>
    <t>Landwirtschaftliche Lohnarbeiten: zum reduzierten Satz steuerbare Arbeiten mit eigenen Maschinen</t>
  </si>
  <si>
    <t>Lebensmittel: Fabrikation</t>
  </si>
  <si>
    <t>Lebensmittel: Handel*</t>
  </si>
  <si>
    <t>Leitungsisolierungen</t>
  </si>
  <si>
    <t>Lichtpausen: Herstellung</t>
  </si>
  <si>
    <t>Liegenschaften: Vermittlung</t>
  </si>
  <si>
    <t>Liegenschaften: Verwaltung</t>
  </si>
  <si>
    <t>Lizenzeinnahmen</t>
  </si>
  <si>
    <t>Lizenzen: reiner Handel</t>
  </si>
  <si>
    <t>Lohnarbeiten ausserhalb des Baugewerbes, sofern zum Normalsatz steuerbar</t>
  </si>
  <si>
    <t>Lohnarbeiten im Baugewerbe</t>
  </si>
  <si>
    <t>Lohnbrennerei</t>
  </si>
  <si>
    <t>Lohnmetzgerei / Störmetzgerei</t>
  </si>
  <si>
    <t>Lohnmosterei für Süssmost</t>
  </si>
  <si>
    <t>Lohnsägerei</t>
  </si>
  <si>
    <t>Lüftungen und Heizungen: Lieferung mit Montage sowie Service</t>
  </si>
  <si>
    <t>Lüftungs- / Klimaanlagen: Reinigen</t>
  </si>
  <si>
    <t>Malerei / Tapeziererei</t>
  </si>
  <si>
    <t>Markt-Kaufleute: Handel mit Gegenständen, die zum Normalsatz steuerbar sind</t>
  </si>
  <si>
    <t>Markt-Kaufleute: Handel mit Gegenständen, die zum reduzierten Satz steuerbar sind</t>
  </si>
  <si>
    <t>Maschinenbau</t>
  </si>
  <si>
    <t>Maschinengemeinschaft: Vermietung von Maschinen</t>
  </si>
  <si>
    <t>Maschinengemeinschaft: zum reduzierten Satz steuerbare landwirtschaftliche Arbeiten</t>
  </si>
  <si>
    <t>Maschinengenossenschaft: Vermietung von Maschinen</t>
  </si>
  <si>
    <t>Maschinengenossenschaft: zum reduzierten Satz steuerbare landwirtschaftliche Arbeiten</t>
  </si>
  <si>
    <t>Massagepraxen aller Art</t>
  </si>
  <si>
    <t>Maurerarbeiten</t>
  </si>
  <si>
    <t>Maurerarbeiten: reine Akkordarbeiten</t>
  </si>
  <si>
    <t>Mechanische Werkstatt*</t>
  </si>
  <si>
    <t>Handelsumsätze; Lohnarbeiten</t>
  </si>
  <si>
    <t>Messungen aller Art</t>
  </si>
  <si>
    <t>Metallbau</t>
  </si>
  <si>
    <t>Metzgerei*</t>
  </si>
  <si>
    <t>Möbelgeschäft</t>
  </si>
  <si>
    <t>Modellbau</t>
  </si>
  <si>
    <t>Modellschreinerei</t>
  </si>
  <si>
    <t>Molkerei*</t>
  </si>
  <si>
    <t>Moto- und Velogeschäft: sämtliche branchenübliche Tätigkeiten</t>
  </si>
  <si>
    <t>Motoren: Handel*</t>
  </si>
  <si>
    <t>Motorgeräte: Handel*</t>
  </si>
  <si>
    <t>Mühle</t>
  </si>
  <si>
    <t>Musikautomaten: Betrieb</t>
  </si>
  <si>
    <t>Musikinstrumente: Bau</t>
  </si>
  <si>
    <t>Musikinstrumente: Handel*</t>
  </si>
  <si>
    <t>Reparatur- und Servicearbeiten; Stimmen, Vermietungen; Handel mit Musikalien; Handel mit gebrauchten Gegenständen</t>
  </si>
  <si>
    <t>Nachtclub</t>
  </si>
  <si>
    <t>Nagelstudio</t>
  </si>
  <si>
    <t>Nähmaschinen: Handel*</t>
  </si>
  <si>
    <t>Reparatur- und Servicearbeiten; Handel mit gebrauchten Gegenständen</t>
  </si>
  <si>
    <t>Naturheilarztpraxis: Behandlungen</t>
  </si>
  <si>
    <t>Naturheilarztpraxis: Heilmittelverkauf</t>
  </si>
  <si>
    <t>Niederspannungskontrollen</t>
  </si>
  <si>
    <t>Notariat</t>
  </si>
  <si>
    <t>Oberflächenveredelung, -bearbeitung von Uhrenbestandteilen und Schmuck</t>
  </si>
  <si>
    <t>Oberflächenveredelung, soweit nicht anderswo genannt</t>
  </si>
  <si>
    <t>Ofenbau</t>
  </si>
  <si>
    <t>Öl- und Gasbrennerservice, eingeschlossen Installationen</t>
  </si>
  <si>
    <t>Optikergeschäft: sämtliche branchenübliche Tätigkeiten</t>
  </si>
  <si>
    <t>Orgelbau, eingeschlossen Reparaturen</t>
  </si>
  <si>
    <t>Orgelstimmen, eingeschlossen Reparaturen</t>
  </si>
  <si>
    <t>Orientteppiche: Handel</t>
  </si>
  <si>
    <t>Orthopädische Werkstatt: mit mindestens 10% Handel</t>
  </si>
  <si>
    <t>Orthopädische Werkstatt: reine Herstellung</t>
  </si>
  <si>
    <t>Outdoor-Aktivitäten: Anbieten</t>
  </si>
  <si>
    <t>Paintball: Anbieten</t>
  </si>
  <si>
    <t>Papeterie*</t>
  </si>
  <si>
    <t>Lieferung von Gegenständen, die zum reduzierten Satz steuerbar sind</t>
  </si>
  <si>
    <t>Parahotellerie: Leistungen, die nicht dem Sondersatz für Beherbergung unterliegen</t>
  </si>
  <si>
    <t>Parahotellerie: Übernachtung mit Frühstück</t>
  </si>
  <si>
    <t>Parfümerie: Handel</t>
  </si>
  <si>
    <t>Parkett: Lieferung mit Verlegen</t>
  </si>
  <si>
    <t>Parkplätze: Vermietung</t>
  </si>
  <si>
    <t>Party-Service: Lieferung von alkoholischen Getränken ohne Serviceleistung bei der Kundin oder beim Kunden</t>
  </si>
  <si>
    <t>Party-Service: Lieferung von Nahrungsmitteln ohne Serviceleistung bei der Kundin oder beim Kunden</t>
  </si>
  <si>
    <t>Party-Service: mit Serviceleistung bei der Kundin oder beim Kunden</t>
  </si>
  <si>
    <t>Patente: reiner Handel</t>
  </si>
  <si>
    <t>Patenteinnahmen</t>
  </si>
  <si>
    <t>Pedicure / Fusspflege</t>
  </si>
  <si>
    <t>Pelzhandel und Kürschnerei*</t>
  </si>
  <si>
    <t>Kürschnerarbeiten</t>
  </si>
  <si>
    <t>Personalverleih</t>
  </si>
  <si>
    <t>Perücken: Herstellung</t>
  </si>
  <si>
    <t>Pferde: Handel</t>
  </si>
  <si>
    <t>Pferde: Pension</t>
  </si>
  <si>
    <t>Pizza-Kurierdienst: Lieferung von alkoholischen Getränken</t>
  </si>
  <si>
    <t>Pizza-Kurierdienst: Lieferung von Nahrungsmitteln</t>
  </si>
  <si>
    <t>Plandruckerei</t>
  </si>
  <si>
    <t>Plattenlegerei</t>
  </si>
  <si>
    <t>Plattenlegerei: reine Lohnarbeiten</t>
  </si>
  <si>
    <t>Pneu: Handel*</t>
  </si>
  <si>
    <t>Montagearbeiten; Reparaturarbeiten</t>
  </si>
  <si>
    <t>Polierwerkstatt</t>
  </si>
  <si>
    <t>Polsterei</t>
  </si>
  <si>
    <t>Publicrelations-Büro / PR-Tätigkeiten</t>
  </si>
  <si>
    <t>Quartierladen*</t>
  </si>
  <si>
    <t>Radio- / TV-Geschäft*</t>
  </si>
  <si>
    <t>Radio- und Fernsehstudio: Werbeeinnahmen</t>
  </si>
  <si>
    <t>Raucherwaren: Handel</t>
  </si>
  <si>
    <t>Raucherwaren: Provisionseinnahmen</t>
  </si>
  <si>
    <t>Rechte: Einräumen oder Übertragen</t>
  </si>
  <si>
    <t>Rechte: reiner Handel</t>
  </si>
  <si>
    <t>Reinigungsunternehmen</t>
  </si>
  <si>
    <t>Reisebüro: reiner Retailer</t>
  </si>
  <si>
    <t>Reiseveranstalter</t>
  </si>
  <si>
    <t>Reitstall</t>
  </si>
  <si>
    <t>Reparaturen aller Art, soweit nicht anderswo genannt</t>
  </si>
  <si>
    <t>Restaurant</t>
  </si>
  <si>
    <t>Restaurationsatelier</t>
  </si>
  <si>
    <t>Rollladen und Storen: Lieferung mit Montage*</t>
  </si>
  <si>
    <t>Reparaturen</t>
  </si>
  <si>
    <t>Sägerei</t>
  </si>
  <si>
    <t>Sandstrahlerei</t>
  </si>
  <si>
    <t>Sanitäre Installationen: Lieferung mit Montage, Service, Reparaturen</t>
  </si>
  <si>
    <t>Sanitätsgeschäft: Handel mit Gehhilfen, Rollstühlen, Badehilfen, Verbandsmaterial und anderen Sanitätsartikeln*</t>
  </si>
  <si>
    <t>Sattlerei / Innendekorationen</t>
  </si>
  <si>
    <t>Sauna, ohne Erotiksauna</t>
  </si>
  <si>
    <t>Schädlingsbekämpfung</t>
  </si>
  <si>
    <t>Schaufensterdekorationsatelier</t>
  </si>
  <si>
    <t>Schleifwerkstatt</t>
  </si>
  <si>
    <t>Schliess- / Sicherheitsanlagen: Lieferung mit Montage sowie Nachmachen von Schlüsseln</t>
  </si>
  <si>
    <t>Schlosserei</t>
  </si>
  <si>
    <t>Schmiede</t>
  </si>
  <si>
    <t>Schneeräumung</t>
  </si>
  <si>
    <t>Schneiderei</t>
  </si>
  <si>
    <t>Schreinerei</t>
  </si>
  <si>
    <t>Schriftenmalerei</t>
  </si>
  <si>
    <t>Schuhgeschäft: nur Handel</t>
  </si>
  <si>
    <t>Schuhmacherei: Reparaturen sowie Nachmachen von Schlüsseln</t>
  </si>
  <si>
    <t>Schweiss-, Lötwerkstatt</t>
  </si>
  <si>
    <t>Second-Hand-Boutique</t>
  </si>
  <si>
    <t>Seilbahn</t>
  </si>
  <si>
    <t>Seilerei</t>
  </si>
  <si>
    <t>Silberschmuck: Herstellung</t>
  </si>
  <si>
    <t>Ski- / Snowboardservice</t>
  </si>
  <si>
    <t>Skilift</t>
  </si>
  <si>
    <t>Softwareprogrammierungs- unternehmen</t>
  </si>
  <si>
    <t>Solarium</t>
  </si>
  <si>
    <t>Souvenirartikel und Geschenke: Handel</t>
  </si>
  <si>
    <t>Spenglerei</t>
  </si>
  <si>
    <t>Spielautomaten: Betrieb von Geschicklichkeits- spielautomaten</t>
  </si>
  <si>
    <t>Spielsalon</t>
  </si>
  <si>
    <t>Spirituosen: Handel</t>
  </si>
  <si>
    <t>Sponsoringeinnahmen</t>
  </si>
  <si>
    <t>Sportanlagen wie Schwimmbad, Kunsteisbahn, Minigolfanlage, Kartbahn: alle Umsätze mit Ausnahme der gastgewerblichen Umsätze</t>
  </si>
  <si>
    <t>Sportgeschäft*</t>
  </si>
  <si>
    <t>Standbau</t>
  </si>
  <si>
    <t>Steinbruch</t>
  </si>
  <si>
    <t>Stickerei</t>
  </si>
  <si>
    <t>Storen und Rollladen: Lieferung mit Montage*</t>
  </si>
  <si>
    <t>Strassenmarkierungs- unternehmen</t>
  </si>
  <si>
    <t>Strassenreinigungs-unternehmen</t>
  </si>
  <si>
    <t>Take-Away mit Konsumationsmöglichkeit</t>
  </si>
  <si>
    <t>Take-Away ohne Konsumationsmöglichkeit*</t>
  </si>
  <si>
    <t>Tankrevisionsunternehmen</t>
  </si>
  <si>
    <t>Tapeziererei / Malerei</t>
  </si>
  <si>
    <t>Tätowierungsstudio</t>
  </si>
  <si>
    <t>Taxiunternehmen</t>
  </si>
  <si>
    <t>Tea-Room</t>
  </si>
  <si>
    <t>Temporärfirma</t>
  </si>
  <si>
    <t>Teppich- und Bodenbeläge: Lieferung mit Verlegen</t>
  </si>
  <si>
    <t>Teppich- und Polsterreinigung</t>
  </si>
  <si>
    <t>Teppiche: Handel</t>
  </si>
  <si>
    <t>Textilien: Handel</t>
  </si>
  <si>
    <t>Textilveredelung</t>
  </si>
  <si>
    <t>Tierarztpraxis: Behandlung von Kleintieren</t>
  </si>
  <si>
    <t>Tierarztpraxis: Behandlung von Vieh und Medikamentenverkauf</t>
  </si>
  <si>
    <t>Tierheim</t>
  </si>
  <si>
    <t>Tierpräparations-Atelier</t>
  </si>
  <si>
    <t>Tiersalon</t>
  </si>
  <si>
    <t>Tonaufnahmestudio</t>
  </si>
  <si>
    <t>Tonträger: Handel mit neuen CD‘s, Musikkassetten und anderen Tonträgern</t>
  </si>
  <si>
    <t>Töpferei</t>
  </si>
  <si>
    <t>Tourenbegleitung</t>
  </si>
  <si>
    <t>Transport von Gütern</t>
  </si>
  <si>
    <t>Traxunternehmen</t>
  </si>
  <si>
    <t>Treibstoffverkauf auf Provisionsbasis</t>
  </si>
  <si>
    <t>Treibstoffverkauf im eigenen Namen</t>
  </si>
  <si>
    <t>Treuhandbüro</t>
  </si>
  <si>
    <t>TV-/ Radio-Geschäft*</t>
  </si>
  <si>
    <t>Übersetzungsbüro</t>
  </si>
  <si>
    <t>Überwachungsfirma</t>
  </si>
  <si>
    <t>Uhren- / Bijouteriegeschäft*</t>
  </si>
  <si>
    <t>Uhren, Uhrenteile: Montage</t>
  </si>
  <si>
    <t>Uhrmacherei: Reparaturen</t>
  </si>
  <si>
    <t>Unterlagsböden</t>
  </si>
  <si>
    <t>Unternehmensberatung</t>
  </si>
  <si>
    <t>Velo- und Motogeschäft: sämtliche branchenüblichen Tätigkeiten</t>
  </si>
  <si>
    <t>Vercharterung von mobilen Gegenständen aller Art</t>
  </si>
  <si>
    <t>Vergoldungsarbeiten</t>
  </si>
  <si>
    <t>Verlag von Gegenständen, die zum Normalsatz steuerbar sind</t>
  </si>
  <si>
    <t>Verlag: Inserateeinnahmen</t>
  </si>
  <si>
    <t>Vermietung von Gegenständen aller Art, soweit nicht anderswo genannt</t>
  </si>
  <si>
    <t>Vermittlung von Gegenständen aller Art</t>
  </si>
  <si>
    <t>Vermögensverwaltung</t>
  </si>
  <si>
    <t>Verpackungsleistungen</t>
  </si>
  <si>
    <t>Verzinkerei</t>
  </si>
  <si>
    <t>Video-Studio: Aufnahmen und Überspielungen</t>
  </si>
  <si>
    <t>Videothek</t>
  </si>
  <si>
    <t>Waffengeschäft*</t>
  </si>
  <si>
    <t>Waffenmechanische Werkstatt</t>
  </si>
  <si>
    <t>Wäscherei / Glätterei</t>
  </si>
  <si>
    <t>Wasseraufbereitungsanlagen: Lieferung mit Montage sowie Service</t>
  </si>
  <si>
    <t>Weberei</t>
  </si>
  <si>
    <t>Wein: Handel</t>
  </si>
  <si>
    <t>Weinbau</t>
  </si>
  <si>
    <t>Werbeagentur</t>
  </si>
  <si>
    <t>Werbetextbüro</t>
  </si>
  <si>
    <t>Werkzeugbau</t>
  </si>
  <si>
    <t>Werkzeug-Schärferei</t>
  </si>
  <si>
    <t>Zahnarztpraxis: steuerbelastet bezogene Leistungen, die ohne Zuschlag und gesondert weiterfakturiert werden</t>
  </si>
  <si>
    <t>Zahntechnisches Labor</t>
  </si>
  <si>
    <t>Zäune: Herstellung, Lieferung mit Montage sowie Reparaturen</t>
  </si>
  <si>
    <t>Zeitschriftenverlag: alle Einnahmen mit Ausnahme der Inserateeinnahmen</t>
  </si>
  <si>
    <t>Zeitschriftenverlag: Inserateeinnahmen</t>
  </si>
  <si>
    <t>Zeitungsverlag: alle Einnahmen mit Ausnahme der Inserateeinnahmen</t>
  </si>
  <si>
    <t>Zeitungsverlag: Inserateeinnahmen</t>
  </si>
  <si>
    <t>Zeltbau: Vermietung mit Montage</t>
  </si>
  <si>
    <t>Zimmerei</t>
  </si>
  <si>
    <t>Zoo-Handlung: Handel mit zum Normalsatz steuerbaren Tieren und Gegenständen</t>
  </si>
  <si>
    <t>Zoo-Handlung: Handel mit zum reduzierten Satz steuerbaren Gegenständen</t>
  </si>
  <si>
    <t>Zügelunternehmen</t>
  </si>
  <si>
    <t>Zurverfügungstellen von Personal</t>
  </si>
  <si>
    <t>Saldosteuersätze</t>
  </si>
  <si>
    <t>Rasminka GmbH</t>
  </si>
  <si>
    <t>Flurstrasse 30</t>
  </si>
  <si>
    <t>CH-8048 Zürich</t>
  </si>
  <si>
    <t>Tel:    +41 44 585 22 72</t>
  </si>
  <si>
    <t>Mail:  info@abrechnungen.ch</t>
  </si>
  <si>
    <t>Web: www.abrechnungen.ch</t>
  </si>
  <si>
    <t>Nettomethode (effektive Methode)</t>
  </si>
  <si>
    <t>Normalsatz für Ihre Tätigkeit</t>
  </si>
  <si>
    <t>Reduzierter Satz für Ihre Tätigkeit</t>
  </si>
  <si>
    <t>Sondersatz für Beherbergung</t>
  </si>
  <si>
    <t>Ihr vorgeschriebener Saldosteuersatz I</t>
  </si>
  <si>
    <t>Ihr vorgeschriebener Saldosteuersatz II</t>
  </si>
  <si>
    <t>Ihr vorgeschriebener Saldosteuersatz III</t>
  </si>
  <si>
    <t>Betriebsumsatz Schweiz</t>
  </si>
  <si>
    <t>Betriebsumsatz, versteuert zum Normalsatz</t>
  </si>
  <si>
    <t>Betriebsumsatz, versteuert zum reduzierten Satz</t>
  </si>
  <si>
    <t>Betriebsumsatz, versteuert zum Sondersatz für Beherbergung</t>
  </si>
  <si>
    <t>Total Betriebsumsatz in der Schweiz</t>
  </si>
  <si>
    <t>Betriebsaufwände Schweiz</t>
  </si>
  <si>
    <t>Sämtliche Betriebsaufwände zum Normalsatz</t>
  </si>
  <si>
    <t>Sämtliche Betriebsaufwände zum reduzierten Satz</t>
  </si>
  <si>
    <t>Sämtliche Betriebsaufwände zum Sondersatz für Beherbergung</t>
  </si>
  <si>
    <t>Betriebsaufwände Ausland</t>
  </si>
  <si>
    <t>Aus dem Ausland bezogene Dienstleistungen (Bezugsteuer)</t>
  </si>
  <si>
    <t>Total Betriebsaufwände im Ausland</t>
  </si>
  <si>
    <t>Betriebsinvestitionen Schweiz</t>
  </si>
  <si>
    <t>Betriebsinvestitionen Ausland</t>
  </si>
  <si>
    <t>Steuerlast</t>
  </si>
  <si>
    <t>Total Betriebsaufwände in der Schweiz</t>
  </si>
  <si>
    <t>Total Einlageentsteuerung</t>
  </si>
  <si>
    <t>Total Betriebsinvestitionen im Ausland</t>
  </si>
  <si>
    <t>Total Betriebsinvestitionen in der Schweiz</t>
  </si>
  <si>
    <t>Vorsteuer Betriebsaufwände in der Schweiz</t>
  </si>
  <si>
    <t>Vorsteuer Aus dem Ausland bezogene Dienstleistungen</t>
  </si>
  <si>
    <t>Bezugsteuer Aus dem Ausland bezogene Dienstleistungen</t>
  </si>
  <si>
    <t>Total MWST-Schuld</t>
  </si>
  <si>
    <t>MWST-Schuld 
in CHF</t>
  </si>
  <si>
    <t>Vorsteuer 
in CHF</t>
  </si>
  <si>
    <t>Werte in CHF 
inkl. MWST</t>
  </si>
  <si>
    <t>Annahmen zu den MWST-Sätzen</t>
  </si>
  <si>
    <t>Sämtliche Betriebsinvestitionen</t>
  </si>
  <si>
    <t>Werte in CHF 
exkl. MWST</t>
  </si>
  <si>
    <t>Bezugsteuer / Einfuhrsteuer
in CHF</t>
  </si>
  <si>
    <t>Im Ausland gekaufte und importierte Waren (Einfuhrsteuer)</t>
  </si>
  <si>
    <t>Sämtliche Betriebsinvestitionen (Einfuhrsteuer)</t>
  </si>
  <si>
    <t>Einfuhrsteuer 
in CHF</t>
  </si>
  <si>
    <t>Einlageentsteuerung</t>
  </si>
  <si>
    <t>Angaben zum Umsatz, sämtlichen Aufwänden, Investitionen und anderen relevanten Positionen</t>
  </si>
  <si>
    <t>Werte in CHF</t>
  </si>
  <si>
    <t>Mehrwertsteuerschuld Betriebsumsatz</t>
  </si>
  <si>
    <t>Vorsteuer importierte Waren, deren Import als Betriebsaufwand gilt</t>
  </si>
  <si>
    <t>Vorsteuer Betriebsinvestitionen in der Schweiz</t>
  </si>
  <si>
    <t>Vorsteuer importierte Waren, deren Import als Betriebsinvestitionen gilt</t>
  </si>
  <si>
    <t>Vorsteuer Einlageentsteuerung</t>
  </si>
  <si>
    <t>Bezugsteuer
in CHF</t>
  </si>
  <si>
    <t>Anleitung</t>
  </si>
  <si>
    <t>Steuerlastvergleich</t>
  </si>
  <si>
    <t>Kurzübersicht</t>
  </si>
  <si>
    <t xml:space="preserve">  Negative Werte hingegen weisen auf ein MWST-Guthaben hin.</t>
  </si>
  <si>
    <t xml:space="preserve">* Positive Werte auf dem Diagramm bedeuten eine MWST-Schuld des Unternehmens. </t>
  </si>
  <si>
    <t>Disclaimer</t>
  </si>
  <si>
    <t>Vorteile</t>
  </si>
  <si>
    <t>Nachteile</t>
  </si>
  <si>
    <t>Mit dieser Excel-Vorlage können Sie einen Vergleich der Mehrwertsteuerlast für Ihr Unternehmen selbst durchführen. Die Steuerlast kann zwischen der Nettomethode (der effektiven Methode) und der Saldomethode verglichen werden.</t>
  </si>
  <si>
    <t>Der Lasche "Saldosteuersätze" können Sie die Informationen zu den Steuersätzen entnehmen, die bei der Saldomethode zur Anwendung kommen. Diese sind branchenabhängig.</t>
  </si>
  <si>
    <t xml:space="preserve">Bei Unsicherheiten und Fragen lassen Sie sich am besten durch eine Fachperson (Buchhalter, Treuhänder, Versicherungspartner) beraten. </t>
  </si>
  <si>
    <t>MWST: Vergleich der Steuerlast zwischen Netto- und der Saldomethode</t>
  </si>
  <si>
    <r>
      <t xml:space="preserve">Die Excel-Vorlage enthält fünf Laschen: 
- Anleitung
- Kurzübersicht
- Vergleich 
- Saldosteuersätze
- Kontakt
Die Lasche "Kurzübersicht" gibt kurz Auskunft über die wesentlichen Vor- und Nachteile der beiden Abrechnungsmethoden.
In der Lasche "Vergleich" können Sie einen Vergleich zwischen den Methoden durchführen. </t>
    </r>
    <r>
      <rPr>
        <b/>
        <sz val="11"/>
        <color theme="1"/>
        <rFont val="Arial"/>
        <family val="2"/>
        <charset val="204"/>
      </rPr>
      <t>Bitte beachten Sie dabei Folgendes:</t>
    </r>
    <r>
      <rPr>
        <sz val="11"/>
        <color theme="1"/>
        <rFont val="Arial"/>
        <family val="2"/>
        <charset val="204"/>
      </rPr>
      <t xml:space="preserve"> Sämtliche hellgelb hinterlegten Zellen in der Lasche "Vergleich" können Sie manuell abändern. 
Die restlichen Zellen sind schreibgeschützt, damit die Formeln nicht unbeabsichtigt verfälscht werden.
Es kann sein, dass für Sie nicht alle Zellen relevant sind. In diesem Fall können Sie diese Zellen einfach leer lassen.</t>
    </r>
  </si>
  <si>
    <t xml:space="preserve">abrechnungen.ch (Rasminka GmbH) übernimmt keine Haftung für diese Excel-Vorlage und die Richtigkeit daraus erstellter Analysen und Vergleiche. Entsprechend haftet für alle im Zusammenhang mit diesem Excel-File stehenden Auswertungen ausschliesslich der Anwender. </t>
  </si>
  <si>
    <t>Datum: 01.05.2024</t>
  </si>
  <si>
    <t>Version: 2.0</t>
  </si>
  <si>
    <t>4,5 %</t>
  </si>
  <si>
    <t>6,8 %</t>
  </si>
  <si>
    <t>3,0 %</t>
  </si>
  <si>
    <t>3,7 %</t>
  </si>
  <si>
    <t>5,3 %</t>
  </si>
  <si>
    <t>6,2 %</t>
  </si>
  <si>
    <t>1,3 %</t>
  </si>
  <si>
    <t>2,1 %</t>
  </si>
  <si>
    <t>MWST-Sätze für Ihre Tätigkeit, Nettomethode (effektive Methode)*</t>
  </si>
  <si>
    <t>*ab 1. Januar 2024</t>
  </si>
  <si>
    <t>Nur die Zellen, die mit «Beige» markiert sind, sind auszufüllen.</t>
  </si>
  <si>
    <t xml:space="preserve">MWST: Vergleich der Steuerlast zwischen Netto- und der Saldosteuersatz-Methode </t>
  </si>
  <si>
    <t xml:space="preserve">Saldosteuersatz-Methode </t>
  </si>
  <si>
    <t xml:space="preserve">Mit Anwendung der Saldosteuersatz-Methode  verschaffen sich die Unternehmen weniger Papierkram und weniger Aufwand bei der Erfassung der Geschäftsfälle in der Buchhaltung. 
</t>
  </si>
  <si>
    <t xml:space="preserve">Als Nachteil der MWST-Abrechnung nach der Saldosteuersatz-Methode  gilt vor allem, dass kein Vorsteuerabzug möglich ist und obwohl die Mehrwertsteuer mit einem tieferen Steuersatz berechnet wird, können Unternehmen im Endeffekt einen höheren Steuerbetrag zahlen, als wenn sie die effektive Methode anwenden würden. Da kein Vorsteuerabzug bei der Saldosteuersatz-Methode  vorgesehen wird, dürfen Unternehmen, bei denen diese Methode zur Anwendung kommt, vom Abzug der Bezugsteuer und der Einfuhrsteuer nicht profitieren. Dabei aber muss noch beachtet werden, welche Ziele im Bereich Steuern verfolgt werden. Wenn ein Unternehmen seinen Gewinnsteuerbetrag reduzieren will, profitiert es von der Einfuhrsteuer, die bei der Saldosteuersatz-Methode  als erfolgswirksamer Aufwand gilt. </t>
  </si>
  <si>
    <t>MWST: Vergleich der Steuerlast zwischen Netto- und der Saldosteuersatz-Methode</t>
  </si>
  <si>
    <t>MWST-Sätze für Ihre Tätigkeit, Saldosteuersatz-Methode</t>
  </si>
  <si>
    <t>Saldosteuersatz-Methode</t>
  </si>
  <si>
    <t>Der wichtigste Vorteil der effektiven Methode liegt im Vorsteuerabzug. Mit diesem können Unternehmen ihre Steuerlast reduzieren oder gar ein Guthaben gegenüber der Steuerverwaltung erlangen. In dem Fall wird der entsprechende Betrag zurückerstattet. Daher ist die effektive Methode beispielsweise für jene Firmen eine gute Wahl, die hohe mehrwertsteuerpflichtige Aufwände haben, jedoch noch keinen oder nur einen geringen Umsatz erzielen.</t>
  </si>
  <si>
    <t xml:space="preserve">Die Anwendung der effektiven Methode ruft einen höheren Administrativ- und Buchführungsaufwand hervor, denn jede Vorsteuer muss separat bei der Verbuchung jedes einzelnen Beleges ausgewiesen werden. </t>
  </si>
  <si>
    <t>Ein weiterer Vorteil der effektiven Methode liegt darin, dass die Bezugsteuer als Vorsteuer geltend gemacht werden kann, woraus sich ein Nullsummenspiel ergibt. Die Bezugsteuer wird auf den Bezug der Dienstleistungen aus dem Ausland entrichtet. Wenn Unternehmen Dienstleistungen aus dem Ausland im massgeblichen Umfang beziehen, könnte sich für sie die Verwendung der effektiven Methode lohnen. Eine ähnliche Situation betrifft die Einfuhrsteuer. Die Einfuhrsteuer gilt als Aufwand der Klasse 4. Sie kann jedoch bei der Verwendung der effektiven Methode als Vorsteuer geltend gemacht werden, indem der entsprechende Betrag vom Konto der Klasse 4 ins Vorsteuerkonto übertragen wird, was wiederum die Mehrwertsteuerschuld entlastet.</t>
  </si>
  <si>
    <t>Effektive Methode</t>
  </si>
  <si>
    <t>Vergleich der Steuerlast bei der effektiven Methode und der Saldosteuersatz-Methode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</si>
</sst>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CHF&quot;\ #,##0;[Red]&quot;CHF&quot;\ \-#,##0"/>
    <numFmt numFmtId="165" formatCode="0.0%"/>
    <numFmt numFmtId="166" formatCode="#,##0.00;[Red]\(#,##0.00\)"/>
    <numFmt numFmtId="167" formatCode="#,##0;[Red]\(#,##0\);\-"/>
  </numFmts>
  <fonts count="17" x14ac:knownFonts="1">
    <font>
      <sz val="11"/>
      <color theme="1"/>
      <name val="Calibri"/>
      <family val="2"/>
      <scheme val="minor"/>
    </font>
    <font>
      <sz val="11"/>
      <color theme="1"/>
      <name val="Calibri"/>
      <family val="2"/>
      <scheme val="minor"/>
    </font>
    <font>
      <b/>
      <sz val="11"/>
      <color theme="0"/>
      <name val="Calibri"/>
      <family val="2"/>
      <charset val="204"/>
      <scheme val="minor"/>
    </font>
    <font>
      <b/>
      <sz val="18"/>
      <color theme="0"/>
      <name val="Arial"/>
      <family val="2"/>
      <charset val="204"/>
    </font>
    <font>
      <sz val="11"/>
      <color theme="1"/>
      <name val="Arial"/>
      <family val="2"/>
      <charset val="204"/>
    </font>
    <font>
      <b/>
      <sz val="11"/>
      <color theme="0"/>
      <name val="Arial"/>
      <family val="2"/>
      <charset val="204"/>
    </font>
    <font>
      <b/>
      <sz val="11"/>
      <color theme="1"/>
      <name val="Arial"/>
      <family val="2"/>
      <charset val="204"/>
    </font>
    <font>
      <b/>
      <sz val="11"/>
      <name val="Arial"/>
      <family val="2"/>
      <charset val="204"/>
    </font>
    <font>
      <sz val="11"/>
      <color theme="0"/>
      <name val="Arial"/>
      <family val="2"/>
      <charset val="204"/>
    </font>
    <font>
      <b/>
      <sz val="10"/>
      <color rgb="FF00B050"/>
      <name val="Arial"/>
      <family val="2"/>
      <charset val="204"/>
    </font>
    <font>
      <sz val="11"/>
      <name val="Arial"/>
      <family val="2"/>
      <charset val="204"/>
    </font>
    <font>
      <i/>
      <sz val="11"/>
      <color rgb="FF444444"/>
      <name val="Arial"/>
      <family val="2"/>
      <charset val="204"/>
    </font>
    <font>
      <sz val="11"/>
      <color rgb="FF444444"/>
      <name val="Arial"/>
      <family val="2"/>
      <charset val="204"/>
    </font>
    <font>
      <sz val="11"/>
      <color rgb="FF000000"/>
      <name val="Arial"/>
      <family val="2"/>
      <charset val="204"/>
    </font>
    <font>
      <b/>
      <sz val="9"/>
      <color indexed="81"/>
      <name val="Arial"/>
      <family val="2"/>
      <charset val="204"/>
    </font>
    <font>
      <sz val="9"/>
      <color indexed="81"/>
      <name val="Arial"/>
      <family val="2"/>
      <charset val="204"/>
    </font>
    <font>
      <b/>
      <u/>
      <sz val="11"/>
      <color theme="0"/>
      <name val="Arial"/>
      <family val="2"/>
      <charset val="204"/>
    </font>
  </fonts>
  <fills count="6">
    <fill>
      <patternFill patternType="none"/>
    </fill>
    <fill>
      <patternFill patternType="gray125"/>
    </fill>
    <fill>
      <patternFill patternType="solid">
        <fgColor rgb="FFF4703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703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top/>
      <bottom style="medium">
        <color rgb="FFFF7032"/>
      </bottom>
      <diagonal/>
    </border>
    <border>
      <left/>
      <right/>
      <top/>
      <bottom style="medium">
        <color rgb="FFF47032"/>
      </bottom>
      <diagonal/>
    </border>
    <border>
      <left/>
      <right/>
      <top style="medium">
        <color rgb="FFF47032"/>
      </top>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3" fillId="2" borderId="0" xfId="0" applyFont="1" applyFill="1" applyAlignment="1">
      <alignment vertical="center"/>
    </xf>
    <xf numFmtId="0" fontId="4" fillId="2" borderId="0" xfId="0" applyFont="1" applyFill="1"/>
    <xf numFmtId="0" fontId="4" fillId="0" borderId="0" xfId="0" applyFont="1"/>
    <xf numFmtId="0" fontId="5" fillId="2" borderId="0" xfId="0" applyFont="1" applyFill="1"/>
    <xf numFmtId="0" fontId="4" fillId="0" borderId="0" xfId="0" applyFont="1" applyAlignment="1">
      <alignment wrapText="1"/>
    </xf>
    <xf numFmtId="0" fontId="5" fillId="0" borderId="0" xfId="0" applyFont="1"/>
    <xf numFmtId="0" fontId="9" fillId="0" borderId="0" xfId="0" applyFont="1"/>
    <xf numFmtId="0" fontId="5" fillId="4" borderId="0" xfId="0" applyFont="1" applyFill="1"/>
    <xf numFmtId="0" fontId="4" fillId="4" borderId="0" xfId="0" applyFont="1" applyFill="1"/>
    <xf numFmtId="0" fontId="7" fillId="4" borderId="0" xfId="0" applyFont="1" applyFill="1"/>
    <xf numFmtId="0" fontId="10" fillId="4" borderId="0" xfId="0" applyFont="1" applyFill="1"/>
    <xf numFmtId="0" fontId="10" fillId="4" borderId="0" xfId="0" applyFont="1" applyFill="1" applyAlignment="1">
      <alignment horizontal="left" indent="1"/>
    </xf>
    <xf numFmtId="0" fontId="10" fillId="4" borderId="1" xfId="0" applyFont="1" applyFill="1" applyBorder="1"/>
    <xf numFmtId="0" fontId="4" fillId="4" borderId="0" xfId="0" applyFont="1" applyFill="1" applyAlignment="1">
      <alignment horizontal="center" wrapText="1"/>
    </xf>
    <xf numFmtId="0" fontId="4" fillId="4" borderId="0" xfId="0" applyFont="1" applyFill="1" applyAlignment="1">
      <alignment horizontal="center" vertical="center" wrapText="1"/>
    </xf>
    <xf numFmtId="0" fontId="7" fillId="4" borderId="0" xfId="0" applyFont="1" applyFill="1" applyAlignment="1">
      <alignment horizontal="left"/>
    </xf>
    <xf numFmtId="0" fontId="10" fillId="4" borderId="0" xfId="0" applyFont="1" applyFill="1" applyAlignment="1">
      <alignment horizontal="center" vertical="center" wrapText="1"/>
    </xf>
    <xf numFmtId="4" fontId="7" fillId="4" borderId="1" xfId="0" applyNumberFormat="1" applyFont="1" applyFill="1" applyBorder="1"/>
    <xf numFmtId="0" fontId="4" fillId="4" borderId="0" xfId="0" applyFont="1" applyFill="1" applyAlignment="1">
      <alignment horizontal="left" indent="1"/>
    </xf>
    <xf numFmtId="0" fontId="6" fillId="4" borderId="0" xfId="0" applyFont="1" applyFill="1"/>
    <xf numFmtId="0" fontId="4" fillId="4" borderId="3" xfId="0" applyFont="1" applyFill="1" applyBorder="1"/>
    <xf numFmtId="0" fontId="7" fillId="0" borderId="0" xfId="0" applyFont="1"/>
    <xf numFmtId="0" fontId="10" fillId="4" borderId="0" xfId="0" applyFont="1" applyFill="1" applyAlignment="1">
      <alignment horizontal="center"/>
    </xf>
    <xf numFmtId="0" fontId="10" fillId="0" borderId="0" xfId="0" applyFont="1"/>
    <xf numFmtId="0" fontId="7" fillId="4" borderId="3" xfId="0" applyFont="1" applyFill="1" applyBorder="1"/>
    <xf numFmtId="0" fontId="10" fillId="4" borderId="3" xfId="0" applyFont="1" applyFill="1" applyBorder="1"/>
    <xf numFmtId="0" fontId="6" fillId="4" borderId="0" xfId="0" applyFont="1" applyFill="1" applyAlignment="1">
      <alignment horizontal="center"/>
    </xf>
    <xf numFmtId="0" fontId="7" fillId="4" borderId="4" xfId="0" applyFont="1" applyFill="1" applyBorder="1"/>
    <xf numFmtId="0" fontId="10" fillId="4" borderId="4" xfId="0" applyFont="1" applyFill="1" applyBorder="1"/>
    <xf numFmtId="0" fontId="2" fillId="4" borderId="0" xfId="0" applyFont="1" applyFill="1" applyAlignment="1">
      <alignment horizontal="center"/>
    </xf>
    <xf numFmtId="165" fontId="4" fillId="3" borderId="2" xfId="1" applyNumberFormat="1" applyFont="1" applyFill="1" applyBorder="1" applyProtection="1">
      <protection locked="0"/>
    </xf>
    <xf numFmtId="4" fontId="10" fillId="3" borderId="1" xfId="0" applyNumberFormat="1" applyFont="1" applyFill="1" applyBorder="1" applyProtection="1">
      <protection locked="0"/>
    </xf>
    <xf numFmtId="166" fontId="10" fillId="3" borderId="1" xfId="1" applyNumberFormat="1" applyFont="1" applyFill="1" applyBorder="1" applyProtection="1">
      <protection locked="0"/>
    </xf>
    <xf numFmtId="0" fontId="8" fillId="0" borderId="0" xfId="0" applyFont="1"/>
    <xf numFmtId="0" fontId="4" fillId="4" borderId="1" xfId="0" applyFont="1" applyFill="1" applyBorder="1"/>
    <xf numFmtId="0" fontId="12" fillId="4" borderId="1" xfId="0" applyFont="1" applyFill="1" applyBorder="1" applyAlignment="1">
      <alignment vertical="center" wrapText="1"/>
    </xf>
    <xf numFmtId="0" fontId="13" fillId="4" borderId="0" xfId="0" applyFont="1" applyFill="1" applyAlignment="1">
      <alignment vertical="top" wrapText="1"/>
    </xf>
    <xf numFmtId="0" fontId="13" fillId="4" borderId="4" xfId="0" applyFont="1" applyFill="1" applyBorder="1" applyAlignment="1">
      <alignment vertical="top" wrapText="1"/>
    </xf>
    <xf numFmtId="0" fontId="5" fillId="2" borderId="0" xfId="0" applyFont="1" applyFill="1" applyAlignment="1">
      <alignment horizontal="center" vertical="center" wrapText="1"/>
    </xf>
    <xf numFmtId="0" fontId="4" fillId="4" borderId="0" xfId="0" applyFont="1" applyFill="1" applyAlignment="1">
      <alignment horizontal="left" vertical="top" wrapText="1"/>
    </xf>
    <xf numFmtId="0" fontId="5" fillId="5" borderId="0" xfId="0" applyFont="1" applyFill="1" applyAlignment="1">
      <alignment vertical="center"/>
    </xf>
    <xf numFmtId="0" fontId="4" fillId="4" borderId="0" xfId="0" applyFont="1" applyFill="1" applyAlignment="1">
      <alignment vertical="top" wrapText="1"/>
    </xf>
    <xf numFmtId="0" fontId="4" fillId="0" borderId="5" xfId="0" applyFont="1" applyBorder="1" applyAlignment="1">
      <alignment vertical="center" wrapText="1"/>
    </xf>
    <xf numFmtId="0" fontId="4" fillId="4" borderId="0" xfId="0" applyFont="1" applyFill="1" applyAlignment="1">
      <alignment vertical="center" wrapText="1"/>
    </xf>
    <xf numFmtId="0" fontId="4" fillId="4" borderId="3" xfId="0" applyFont="1" applyFill="1" applyBorder="1" applyAlignment="1">
      <alignment vertical="top" wrapText="1"/>
    </xf>
    <xf numFmtId="0" fontId="6" fillId="4" borderId="0" xfId="0" applyFont="1" applyFill="1" applyAlignment="1">
      <alignment vertical="center"/>
    </xf>
    <xf numFmtId="0" fontId="4" fillId="0" borderId="0" xfId="0" applyFont="1" applyAlignment="1">
      <alignment vertical="center"/>
    </xf>
    <xf numFmtId="164" fontId="8" fillId="0" borderId="0" xfId="0" applyNumberFormat="1" applyFont="1"/>
    <xf numFmtId="4" fontId="7" fillId="4" borderId="1" xfId="0" applyNumberFormat="1" applyFont="1" applyFill="1" applyBorder="1" applyProtection="1">
      <protection hidden="1"/>
    </xf>
    <xf numFmtId="166" fontId="7" fillId="4" borderId="1" xfId="1" applyNumberFormat="1" applyFont="1" applyFill="1" applyBorder="1" applyProtection="1">
      <protection hidden="1"/>
    </xf>
    <xf numFmtId="166" fontId="10" fillId="4" borderId="1" xfId="1" applyNumberFormat="1" applyFont="1" applyFill="1" applyBorder="1" applyProtection="1">
      <protection hidden="1"/>
    </xf>
    <xf numFmtId="166" fontId="10" fillId="4" borderId="1" xfId="0" applyNumberFormat="1" applyFont="1" applyFill="1" applyBorder="1" applyProtection="1">
      <protection hidden="1"/>
    </xf>
    <xf numFmtId="166" fontId="7" fillId="4" borderId="1" xfId="0" applyNumberFormat="1" applyFont="1" applyFill="1" applyBorder="1" applyProtection="1">
      <protection hidden="1"/>
    </xf>
    <xf numFmtId="165" fontId="4" fillId="4" borderId="2" xfId="1" applyNumberFormat="1" applyFont="1" applyFill="1" applyBorder="1" applyProtection="1">
      <protection hidden="1"/>
    </xf>
    <xf numFmtId="167" fontId="8" fillId="2" borderId="0" xfId="0" applyNumberFormat="1" applyFont="1" applyFill="1"/>
    <xf numFmtId="167" fontId="8" fillId="2" borderId="0" xfId="0" applyNumberFormat="1" applyFont="1" applyFill="1" applyAlignment="1">
      <alignment horizontal="center"/>
    </xf>
    <xf numFmtId="167" fontId="16" fillId="2" borderId="0" xfId="0" applyNumberFormat="1" applyFont="1" applyFill="1" applyAlignment="1">
      <alignment horizontal="centerContinuous"/>
    </xf>
    <xf numFmtId="0" fontId="12" fillId="4" borderId="1" xfId="0" applyFont="1" applyFill="1" applyBorder="1" applyAlignment="1">
      <alignment horizontal="center" vertical="center" wrapText="1"/>
    </xf>
    <xf numFmtId="0" fontId="11" fillId="0" borderId="0" xfId="0" applyFont="1" applyAlignment="1">
      <alignment horizontal="center" vertical="center" wrapText="1"/>
    </xf>
    <xf numFmtId="165" fontId="8" fillId="0" borderId="0" xfId="0" applyNumberFormat="1" applyFont="1" applyAlignment="1">
      <alignment horizontal="center"/>
    </xf>
    <xf numFmtId="0" fontId="10" fillId="0" borderId="0" xfId="0" applyFont="1" applyAlignment="1">
      <alignment horizontal="left" vertical="center" readingOrder="1"/>
    </xf>
    <xf numFmtId="0" fontId="6" fillId="4" borderId="0" xfId="0" applyFont="1" applyFill="1" applyAlignment="1">
      <alignment horizontal="center" wrapText="1"/>
    </xf>
    <xf numFmtId="0" fontId="4" fillId="4" borderId="0" xfId="0" applyFont="1" applyFill="1" applyAlignment="1">
      <alignment horizontal="left" vertical="top" wrapText="1"/>
    </xf>
  </cellXfs>
  <cellStyles count="2">
    <cellStyle name="Normal" xfId="0" builtinId="0"/>
    <cellStyle name="Percent" xfId="1" builtinId="5"/>
  </cellStyles>
  <dxfs count="1">
    <dxf>
      <font>
        <color theme="0"/>
      </font>
    </dxf>
  </dxfs>
  <tableStyles count="0" defaultTableStyle="TableStyleMedium2" defaultPivotStyle="PivotStyleLight16"/>
  <colors>
    <mruColors>
      <color rgb="FFF47032"/>
      <color rgb="FFFF70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Mehrwertsteuerlast, CHF*</a:t>
            </a:r>
          </a:p>
        </c:rich>
      </c:tx>
      <c:layout>
        <c:manualLayout>
          <c:xMode val="edge"/>
          <c:yMode val="edge"/>
          <c:x val="1.5207786526683976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v>Mehrwertsteuerlast, CHF</c:v>
          </c:tx>
          <c:spPr>
            <a:solidFill>
              <a:srgbClr val="FF7032"/>
            </a:solidFill>
            <a:ln>
              <a:noFill/>
            </a:ln>
            <a:effectLst/>
          </c:spPr>
          <c:invertIfNegative val="0"/>
          <c:dLbls>
            <c:dLbl>
              <c:idx val="0"/>
              <c:layout>
                <c:manualLayout>
                  <c:x val="0"/>
                  <c:y val="-0.2058000258860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DF-4923-8869-21FE3526B3A3}"/>
                </c:ext>
              </c:extLst>
            </c:dLbl>
            <c:dLbl>
              <c:idx val="1"/>
              <c:layout>
                <c:manualLayout>
                  <c:x val="-8.7193605615409075E-17"/>
                  <c:y val="-0.336105839478661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DF-4923-8869-21FE3526B3A3}"/>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Vergleich!$K$67:$L$67</c:f>
              <c:strCache>
                <c:ptCount val="2"/>
                <c:pt idx="0">
                  <c:v>Nettomethode (effektive Methode)</c:v>
                </c:pt>
                <c:pt idx="1">
                  <c:v>Saldosteuersatz-Methode</c:v>
                </c:pt>
              </c:strCache>
            </c:strRef>
          </c:cat>
          <c:val>
            <c:numRef>
              <c:f>Vergleich!$K$68:$L$68</c:f>
              <c:numCache>
                <c:formatCode>"CHF"\ #\ ##0;[Red]"CHF"\ \-#\ ##0</c:formatCode>
                <c:ptCount val="2"/>
                <c:pt idx="0">
                  <c:v>-4121.1840888066617</c:v>
                </c:pt>
                <c:pt idx="1">
                  <c:v>3550.2165725047089</c:v>
                </c:pt>
              </c:numCache>
            </c:numRef>
          </c:val>
          <c:extLst>
            <c:ext xmlns:c16="http://schemas.microsoft.com/office/drawing/2014/chart" uri="{C3380CC4-5D6E-409C-BE32-E72D297353CC}">
              <c16:uniqueId val="{00000002-E2DF-4923-8869-21FE3526B3A3}"/>
            </c:ext>
          </c:extLst>
        </c:ser>
        <c:dLbls>
          <c:showLegendKey val="0"/>
          <c:showVal val="0"/>
          <c:showCatName val="0"/>
          <c:showSerName val="0"/>
          <c:showPercent val="0"/>
          <c:showBubbleSize val="0"/>
        </c:dLbls>
        <c:gapWidth val="219"/>
        <c:overlap val="100"/>
        <c:axId val="-1456266432"/>
        <c:axId val="-1456265888"/>
      </c:barChart>
      <c:catAx>
        <c:axId val="-145626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56265888"/>
        <c:crosses val="autoZero"/>
        <c:auto val="1"/>
        <c:lblAlgn val="ctr"/>
        <c:lblOffset val="100"/>
        <c:noMultiLvlLbl val="0"/>
      </c:catAx>
      <c:valAx>
        <c:axId val="-1456265888"/>
        <c:scaling>
          <c:orientation val="minMax"/>
        </c:scaling>
        <c:delete val="0"/>
        <c:axPos val="l"/>
        <c:numFmt formatCode="&quot;CHF&quot;\ #,##0;[Red]&quot;CHF&quot;\ #,##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5626643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2436576</xdr:colOff>
      <xdr:row>0</xdr:row>
      <xdr:rowOff>134470</xdr:rowOff>
    </xdr:from>
    <xdr:to>
      <xdr:col>7</xdr:col>
      <xdr:colOff>617924</xdr:colOff>
      <xdr:row>3</xdr:row>
      <xdr:rowOff>61420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0932876" y="134470"/>
          <a:ext cx="2772398" cy="8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314554</xdr:colOff>
      <xdr:row>0</xdr:row>
      <xdr:rowOff>134472</xdr:rowOff>
    </xdr:from>
    <xdr:to>
      <xdr:col>6</xdr:col>
      <xdr:colOff>1880079</xdr:colOff>
      <xdr:row>3</xdr:row>
      <xdr:rowOff>61422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0904113" y="134472"/>
          <a:ext cx="2775760" cy="8570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1061983</xdr:colOff>
      <xdr:row>57</xdr:row>
      <xdr:rowOff>150824</xdr:rowOff>
    </xdr:from>
    <xdr:to>
      <xdr:col>6</xdr:col>
      <xdr:colOff>4688027</xdr:colOff>
      <xdr:row>75</xdr:row>
      <xdr:rowOff>40248</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1930070</xdr:colOff>
      <xdr:row>0</xdr:row>
      <xdr:rowOff>134470</xdr:rowOff>
    </xdr:from>
    <xdr:to>
      <xdr:col>6</xdr:col>
      <xdr:colOff>4705189</xdr:colOff>
      <xdr:row>3</xdr:row>
      <xdr:rowOff>58699</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0905982" y="134470"/>
          <a:ext cx="2772398" cy="8570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2711890</xdr:colOff>
      <xdr:row>0</xdr:row>
      <xdr:rowOff>134472</xdr:rowOff>
    </xdr:from>
    <xdr:to>
      <xdr:col>7</xdr:col>
      <xdr:colOff>893412</xdr:colOff>
      <xdr:row>3</xdr:row>
      <xdr:rowOff>56034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0903390" y="134472"/>
          <a:ext cx="2775934" cy="857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559548</xdr:colOff>
      <xdr:row>1</xdr:row>
      <xdr:rowOff>104679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 y="0"/>
          <a:ext cx="2485714" cy="771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O95"/>
  <sheetViews>
    <sheetView showGridLines="0" tabSelected="1" zoomScaleNormal="100" workbookViewId="0">
      <selection activeCell="B2" sqref="B2"/>
    </sheetView>
  </sheetViews>
  <sheetFormatPr defaultColWidth="9.140625" defaultRowHeight="14.25" x14ac:dyDescent="0.2"/>
  <cols>
    <col min="1" max="1" width="1.5703125" style="3" customWidth="1"/>
    <col min="2" max="2" width="74.140625" style="3" bestFit="1" customWidth="1"/>
    <col min="3" max="4" width="16.7109375" style="3" customWidth="1"/>
    <col min="5" max="6" width="9.140625" style="3"/>
    <col min="7" max="7" width="68.85546875" style="3" bestFit="1" customWidth="1"/>
    <col min="8" max="8" width="16.7109375" style="3" customWidth="1"/>
    <col min="9" max="9" width="27.42578125" style="3" customWidth="1"/>
    <col min="10" max="11" width="9.140625" style="3"/>
    <col min="12" max="12" width="20.85546875" style="3" bestFit="1" customWidth="1"/>
    <col min="13" max="14" width="11.28515625" style="3" bestFit="1" customWidth="1"/>
    <col min="15" max="16384" width="9.140625" style="3"/>
  </cols>
  <sheetData>
    <row r="1" spans="1:15" ht="14.25" customHeight="1" x14ac:dyDescent="0.2"/>
    <row r="2" spans="1:15" ht="29.1" customHeight="1" x14ac:dyDescent="0.25">
      <c r="A2" s="2"/>
      <c r="B2" s="1" t="s">
        <v>517</v>
      </c>
      <c r="C2" s="55"/>
      <c r="D2" s="55"/>
      <c r="E2" s="55"/>
      <c r="F2" s="56"/>
      <c r="G2" s="56"/>
      <c r="H2" s="55"/>
      <c r="I2" s="57"/>
    </row>
    <row r="3" spans="1:15" ht="30.95" customHeight="1" x14ac:dyDescent="0.25">
      <c r="A3" s="2"/>
      <c r="B3" s="1" t="s">
        <v>506</v>
      </c>
      <c r="C3" s="55"/>
      <c r="D3" s="55"/>
      <c r="E3" s="55"/>
      <c r="F3" s="56"/>
      <c r="G3" s="56"/>
      <c r="H3" s="55"/>
      <c r="I3" s="57"/>
    </row>
    <row r="6" spans="1:15" ht="15" x14ac:dyDescent="0.2">
      <c r="B6" s="41" t="s">
        <v>506</v>
      </c>
      <c r="O6" s="5"/>
    </row>
    <row r="7" spans="1:15" ht="81" customHeight="1" x14ac:dyDescent="0.2">
      <c r="B7" s="40" t="s">
        <v>514</v>
      </c>
      <c r="O7" s="5"/>
    </row>
    <row r="8" spans="1:15" ht="282.75" customHeight="1" x14ac:dyDescent="0.2">
      <c r="B8" s="40" t="s">
        <v>518</v>
      </c>
      <c r="O8" s="5"/>
    </row>
    <row r="9" spans="1:15" ht="54.75" customHeight="1" thickBot="1" x14ac:dyDescent="0.25">
      <c r="B9" s="40" t="s">
        <v>515</v>
      </c>
      <c r="O9" s="5"/>
    </row>
    <row r="10" spans="1:15" x14ac:dyDescent="0.2">
      <c r="B10" s="43"/>
      <c r="O10" s="5"/>
    </row>
    <row r="11" spans="1:15" ht="15" x14ac:dyDescent="0.2">
      <c r="B11" s="41" t="s">
        <v>511</v>
      </c>
      <c r="O11" s="5"/>
    </row>
    <row r="12" spans="1:15" ht="61.5" customHeight="1" x14ac:dyDescent="0.2">
      <c r="B12" s="42" t="s">
        <v>519</v>
      </c>
      <c r="O12" s="5"/>
    </row>
    <row r="13" spans="1:15" ht="28.5" x14ac:dyDescent="0.2">
      <c r="B13" s="44" t="s">
        <v>516</v>
      </c>
      <c r="O13" s="5"/>
    </row>
    <row r="14" spans="1:15" ht="21.75" customHeight="1" x14ac:dyDescent="0.2">
      <c r="B14" s="44" t="s">
        <v>520</v>
      </c>
    </row>
    <row r="15" spans="1:15" ht="22.5" customHeight="1" thickBot="1" x14ac:dyDescent="0.25">
      <c r="B15" s="45" t="s">
        <v>521</v>
      </c>
    </row>
    <row r="28" spans="10:10" x14ac:dyDescent="0.2">
      <c r="J28" s="7"/>
    </row>
    <row r="94" ht="15" customHeight="1" x14ac:dyDescent="0.2"/>
    <row r="95" ht="15" customHeight="1" x14ac:dyDescent="0.2"/>
  </sheetData>
  <sheetProtection algorithmName="SHA-512" hashValue="3Z9EocYd+95qE1cPPE2+a7Ga+q41rtLZFOBFIshLQbekm0QNfnKq/sSI2dOs4EYjdVD3Rb2b2/el2FyBCTtU7A==" saltValue="6riJtl6iR8QhCY58XuXeT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O96"/>
  <sheetViews>
    <sheetView showGridLines="0" zoomScale="85" zoomScaleNormal="85" workbookViewId="0">
      <selection activeCell="B2" sqref="B2"/>
    </sheetView>
  </sheetViews>
  <sheetFormatPr defaultColWidth="9.140625" defaultRowHeight="14.25" x14ac:dyDescent="0.2"/>
  <cols>
    <col min="1" max="1" width="1.5703125" style="3" customWidth="1"/>
    <col min="2" max="2" width="74.140625" style="3" customWidth="1"/>
    <col min="3" max="3" width="9.140625" style="3" customWidth="1"/>
    <col min="4" max="4" width="74.140625" style="3" customWidth="1"/>
    <col min="5" max="6" width="9.140625" style="3"/>
    <col min="7" max="7" width="29.7109375" style="3" customWidth="1"/>
    <col min="8" max="9" width="16.7109375" style="3" customWidth="1"/>
    <col min="10" max="11" width="9.140625" style="3"/>
    <col min="12" max="12" width="20.85546875" style="3" bestFit="1" customWidth="1"/>
    <col min="13" max="14" width="11.28515625" style="3" bestFit="1" customWidth="1"/>
    <col min="15" max="16384" width="9.140625" style="3"/>
  </cols>
  <sheetData>
    <row r="1" spans="1:15" ht="14.25" customHeight="1" x14ac:dyDescent="0.2"/>
    <row r="2" spans="1:15" ht="29.1" customHeight="1" x14ac:dyDescent="0.2">
      <c r="A2" s="2"/>
      <c r="B2" s="1" t="s">
        <v>533</v>
      </c>
      <c r="C2" s="2"/>
      <c r="D2" s="2"/>
      <c r="E2" s="2"/>
      <c r="F2" s="2"/>
      <c r="G2" s="2"/>
      <c r="H2" s="2"/>
      <c r="I2" s="2"/>
    </row>
    <row r="3" spans="1:15" ht="30.95" customHeight="1" x14ac:dyDescent="0.2">
      <c r="A3" s="2"/>
      <c r="B3" s="1" t="s">
        <v>508</v>
      </c>
      <c r="C3" s="2"/>
      <c r="D3" s="2"/>
      <c r="E3" s="2"/>
      <c r="F3" s="2"/>
      <c r="G3" s="2"/>
      <c r="H3" s="2"/>
      <c r="I3" s="2"/>
    </row>
    <row r="4" spans="1:15" ht="14.25" customHeight="1" x14ac:dyDescent="0.2"/>
    <row r="5" spans="1:15" ht="14.25" customHeight="1" x14ac:dyDescent="0.2"/>
    <row r="6" spans="1:15" ht="15" x14ac:dyDescent="0.25">
      <c r="B6" s="4" t="s">
        <v>457</v>
      </c>
      <c r="D6" s="4" t="s">
        <v>534</v>
      </c>
    </row>
    <row r="7" spans="1:15" ht="15" x14ac:dyDescent="0.2">
      <c r="B7" s="46" t="s">
        <v>512</v>
      </c>
      <c r="D7" s="46" t="s">
        <v>512</v>
      </c>
      <c r="O7" s="5"/>
    </row>
    <row r="8" spans="1:15" ht="108.75" customHeight="1" x14ac:dyDescent="0.2">
      <c r="B8" s="37" t="s">
        <v>540</v>
      </c>
      <c r="D8" s="37" t="s">
        <v>535</v>
      </c>
      <c r="O8" s="5"/>
    </row>
    <row r="9" spans="1:15" ht="159.75" customHeight="1" x14ac:dyDescent="0.2">
      <c r="B9" s="37" t="s">
        <v>542</v>
      </c>
      <c r="D9" s="37"/>
      <c r="O9" s="5"/>
    </row>
    <row r="10" spans="1:15" ht="15" x14ac:dyDescent="0.2">
      <c r="B10" s="46" t="s">
        <v>513</v>
      </c>
      <c r="D10" s="46" t="s">
        <v>513</v>
      </c>
      <c r="O10" s="5"/>
    </row>
    <row r="11" spans="1:15" ht="162" customHeight="1" thickBot="1" x14ac:dyDescent="0.25">
      <c r="B11" s="38" t="s">
        <v>541</v>
      </c>
      <c r="D11" s="38" t="s">
        <v>536</v>
      </c>
      <c r="O11" s="5"/>
    </row>
    <row r="12" spans="1:15" x14ac:dyDescent="0.2">
      <c r="B12" s="47"/>
      <c r="O12" s="5"/>
    </row>
    <row r="13" spans="1:15" x14ac:dyDescent="0.2">
      <c r="B13" s="47"/>
      <c r="O13" s="5"/>
    </row>
    <row r="14" spans="1:15" x14ac:dyDescent="0.2">
      <c r="O14" s="5"/>
    </row>
    <row r="29" spans="10:10" x14ac:dyDescent="0.2">
      <c r="J29" s="7"/>
    </row>
    <row r="95" ht="15" customHeight="1" x14ac:dyDescent="0.2"/>
    <row r="96" ht="15" customHeight="1" x14ac:dyDescent="0.2"/>
  </sheetData>
  <sheetProtection algorithmName="SHA-512" hashValue="6xcitmlJuKzhvOI3XMi6HHIpGJkoDI+XaCQE4oElXGwf2Kou3g+6vHRSVmaPBlKczZb3P4JzOM7FqYWEMyPWZg==" saltValue="qk37RSYI1pRbCL7oAo3bXQ=="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7032"/>
  </sheetPr>
  <dimension ref="A2:O115"/>
  <sheetViews>
    <sheetView showGridLines="0" topLeftCell="B1" zoomScaleNormal="100" workbookViewId="0">
      <selection activeCell="B2" sqref="B2"/>
    </sheetView>
  </sheetViews>
  <sheetFormatPr defaultColWidth="9.140625" defaultRowHeight="14.25" x14ac:dyDescent="0.2"/>
  <cols>
    <col min="1" max="1" width="1.5703125" style="3" customWidth="1"/>
    <col min="2" max="2" width="74.140625" style="3" customWidth="1"/>
    <col min="3" max="5" width="16.7109375" style="3" customWidth="1"/>
    <col min="6" max="6" width="9.140625" style="3"/>
    <col min="7" max="7" width="74.140625" style="3" customWidth="1"/>
    <col min="8" max="8" width="16.7109375" style="3" customWidth="1"/>
    <col min="9" max="9" width="14.5703125" style="3" customWidth="1"/>
    <col min="10" max="10" width="9.140625" style="3"/>
    <col min="11" max="11" width="12" style="3" bestFit="1" customWidth="1"/>
    <col min="12" max="12" width="21" style="3" bestFit="1" customWidth="1"/>
    <col min="13" max="14" width="11.28515625" style="3" bestFit="1" customWidth="1"/>
    <col min="15" max="16384" width="9.140625" style="3"/>
  </cols>
  <sheetData>
    <row r="2" spans="1:15" ht="29.1" customHeight="1" x14ac:dyDescent="0.25">
      <c r="A2" s="2"/>
      <c r="B2" s="1" t="s">
        <v>537</v>
      </c>
      <c r="C2" s="2"/>
      <c r="D2" s="55"/>
      <c r="E2" s="55"/>
      <c r="F2" s="56"/>
      <c r="G2" s="56"/>
      <c r="H2" s="55"/>
      <c r="I2" s="57"/>
    </row>
    <row r="3" spans="1:15" ht="30.95" customHeight="1" x14ac:dyDescent="0.25">
      <c r="A3" s="2"/>
      <c r="B3" s="1" t="s">
        <v>507</v>
      </c>
      <c r="C3" s="2"/>
      <c r="D3" s="55"/>
      <c r="E3" s="55"/>
      <c r="F3" s="56"/>
      <c r="G3" s="56"/>
      <c r="H3" s="55"/>
      <c r="I3" s="57"/>
    </row>
    <row r="5" spans="1:15" ht="15" x14ac:dyDescent="0.25">
      <c r="B5" s="4" t="s">
        <v>490</v>
      </c>
      <c r="C5" s="2"/>
      <c r="D5" s="2"/>
      <c r="E5" s="2"/>
      <c r="F5" s="2"/>
      <c r="G5" s="2"/>
      <c r="H5" s="2"/>
      <c r="I5" s="2"/>
    </row>
    <row r="6" spans="1:15" x14ac:dyDescent="0.2">
      <c r="B6" s="9"/>
      <c r="C6" s="9"/>
      <c r="D6" s="9"/>
      <c r="E6" s="9"/>
      <c r="F6" s="9"/>
      <c r="G6" s="9"/>
      <c r="H6" s="9"/>
      <c r="I6" s="9"/>
    </row>
    <row r="7" spans="1:15" x14ac:dyDescent="0.2">
      <c r="B7" s="9" t="s">
        <v>532</v>
      </c>
      <c r="C7" s="9"/>
      <c r="D7" s="9"/>
      <c r="E7" s="9"/>
      <c r="F7" s="9"/>
      <c r="G7" s="9"/>
      <c r="H7" s="9"/>
      <c r="I7" s="9"/>
    </row>
    <row r="8" spans="1:15" x14ac:dyDescent="0.2">
      <c r="B8" s="9"/>
      <c r="C8" s="9"/>
      <c r="D8" s="9"/>
      <c r="E8" s="9"/>
      <c r="F8" s="9"/>
      <c r="G8" s="9"/>
      <c r="H8" s="9"/>
      <c r="I8" s="9"/>
    </row>
    <row r="9" spans="1:15" ht="15" x14ac:dyDescent="0.25">
      <c r="B9" s="20" t="s">
        <v>530</v>
      </c>
      <c r="C9" s="9"/>
      <c r="D9" s="9"/>
      <c r="E9" s="9"/>
      <c r="F9" s="9"/>
      <c r="G9" s="9"/>
      <c r="H9" s="9"/>
      <c r="I9" s="9"/>
      <c r="O9" s="5"/>
    </row>
    <row r="10" spans="1:15" x14ac:dyDescent="0.2">
      <c r="B10" s="19" t="s">
        <v>458</v>
      </c>
      <c r="C10" s="54">
        <v>8.1000000000000003E-2</v>
      </c>
      <c r="D10" s="9"/>
      <c r="E10" s="9"/>
      <c r="F10" s="9"/>
      <c r="G10" s="9"/>
      <c r="H10" s="9"/>
      <c r="I10" s="9"/>
      <c r="O10" s="5"/>
    </row>
    <row r="11" spans="1:15" x14ac:dyDescent="0.2">
      <c r="B11" s="19" t="s">
        <v>459</v>
      </c>
      <c r="C11" s="54">
        <v>2.5999999999999999E-2</v>
      </c>
      <c r="D11" s="9"/>
      <c r="E11" s="9"/>
      <c r="F11" s="9"/>
      <c r="G11" s="9"/>
      <c r="H11" s="9"/>
      <c r="I11" s="9"/>
      <c r="O11" s="5"/>
    </row>
    <row r="12" spans="1:15" x14ac:dyDescent="0.2">
      <c r="B12" s="19" t="s">
        <v>460</v>
      </c>
      <c r="C12" s="54">
        <v>3.7999999999999999E-2</v>
      </c>
      <c r="D12" s="9"/>
      <c r="E12" s="9"/>
      <c r="F12" s="9"/>
      <c r="G12" s="9"/>
      <c r="H12" s="9"/>
      <c r="I12" s="9"/>
      <c r="O12" s="5"/>
    </row>
    <row r="13" spans="1:15" x14ac:dyDescent="0.2">
      <c r="B13" s="9"/>
      <c r="C13" s="9"/>
      <c r="D13" s="9"/>
      <c r="E13" s="9"/>
      <c r="F13" s="9"/>
      <c r="G13" s="9"/>
      <c r="H13" s="9"/>
      <c r="I13" s="9"/>
      <c r="O13" s="5"/>
    </row>
    <row r="14" spans="1:15" ht="15" x14ac:dyDescent="0.25">
      <c r="B14" s="20" t="s">
        <v>538</v>
      </c>
      <c r="C14" s="9"/>
      <c r="D14" s="9"/>
      <c r="E14" s="9"/>
      <c r="F14" s="9"/>
      <c r="G14" s="9"/>
      <c r="H14" s="9"/>
      <c r="I14" s="9"/>
      <c r="O14" s="5"/>
    </row>
    <row r="15" spans="1:15" x14ac:dyDescent="0.2">
      <c r="B15" s="19" t="s">
        <v>461</v>
      </c>
      <c r="C15" s="31">
        <v>6.2E-2</v>
      </c>
      <c r="D15" s="9"/>
      <c r="E15" s="9"/>
      <c r="F15" s="9"/>
      <c r="G15" s="9"/>
      <c r="H15" s="9"/>
      <c r="I15" s="9"/>
      <c r="O15" s="5"/>
    </row>
    <row r="16" spans="1:15" x14ac:dyDescent="0.2">
      <c r="B16" s="19" t="s">
        <v>462</v>
      </c>
      <c r="C16" s="31">
        <v>2.1000000000000001E-2</v>
      </c>
      <c r="D16" s="9"/>
      <c r="E16" s="9"/>
      <c r="F16" s="9"/>
      <c r="G16" s="9"/>
      <c r="H16" s="9"/>
      <c r="I16" s="9"/>
    </row>
    <row r="17" spans="2:9" x14ac:dyDescent="0.2">
      <c r="B17" s="19" t="s">
        <v>463</v>
      </c>
      <c r="C17" s="31">
        <v>5.2999999999999999E-2</v>
      </c>
      <c r="D17" s="9"/>
      <c r="E17" s="9"/>
      <c r="F17" s="9"/>
      <c r="G17" s="9"/>
      <c r="H17" s="9"/>
      <c r="I17" s="9"/>
    </row>
    <row r="18" spans="2:9" ht="15" thickBot="1" x14ac:dyDescent="0.25">
      <c r="B18" s="21" t="s">
        <v>531</v>
      </c>
      <c r="C18" s="21"/>
      <c r="D18" s="21"/>
      <c r="E18" s="21"/>
      <c r="F18" s="21"/>
      <c r="G18" s="21"/>
      <c r="H18" s="21"/>
      <c r="I18" s="21"/>
    </row>
    <row r="20" spans="2:9" ht="15" x14ac:dyDescent="0.25">
      <c r="B20" s="4" t="s">
        <v>498</v>
      </c>
      <c r="C20" s="2"/>
      <c r="D20" s="2"/>
      <c r="E20" s="2"/>
      <c r="F20" s="2"/>
      <c r="G20" s="2"/>
      <c r="H20" s="2"/>
      <c r="I20" s="2"/>
    </row>
    <row r="21" spans="2:9" ht="15" x14ac:dyDescent="0.25">
      <c r="B21" s="8"/>
      <c r="C21" s="9"/>
      <c r="D21" s="9"/>
      <c r="E21" s="9"/>
      <c r="F21" s="9"/>
      <c r="G21" s="9"/>
      <c r="H21" s="9"/>
      <c r="I21" s="9"/>
    </row>
    <row r="22" spans="2:9" ht="30" x14ac:dyDescent="0.25">
      <c r="B22" s="10"/>
      <c r="C22" s="9"/>
      <c r="D22" s="27" t="s">
        <v>543</v>
      </c>
      <c r="E22" s="62" t="s">
        <v>539</v>
      </c>
      <c r="F22" s="9"/>
      <c r="G22" s="9"/>
      <c r="H22" s="9"/>
      <c r="I22" s="9"/>
    </row>
    <row r="23" spans="2:9" ht="15" x14ac:dyDescent="0.25">
      <c r="B23" s="10"/>
      <c r="C23" s="9"/>
      <c r="D23" s="9"/>
      <c r="E23" s="9"/>
      <c r="F23" s="9"/>
      <c r="G23" s="9"/>
      <c r="H23" s="9"/>
      <c r="I23" s="9"/>
    </row>
    <row r="24" spans="2:9" ht="29.25" customHeight="1" x14ac:dyDescent="0.25">
      <c r="B24" s="10" t="s">
        <v>464</v>
      </c>
      <c r="C24" s="15" t="s">
        <v>489</v>
      </c>
      <c r="D24" s="14" t="s">
        <v>487</v>
      </c>
      <c r="E24" s="14" t="s">
        <v>487</v>
      </c>
      <c r="F24" s="9"/>
      <c r="G24" s="9"/>
      <c r="H24" s="9"/>
      <c r="I24" s="9"/>
    </row>
    <row r="25" spans="2:9" x14ac:dyDescent="0.2">
      <c r="B25" s="12" t="s">
        <v>465</v>
      </c>
      <c r="C25" s="32">
        <v>40000</v>
      </c>
      <c r="D25" s="51">
        <f>-(C25-C25/(1+$C$10))</f>
        <v>-2997.2247918593857</v>
      </c>
      <c r="E25" s="51">
        <f>-(C25-C25/(1+$C$15))</f>
        <v>-2335.2165725047089</v>
      </c>
      <c r="F25" s="11"/>
      <c r="G25" s="11"/>
      <c r="H25" s="11"/>
      <c r="I25" s="11"/>
    </row>
    <row r="26" spans="2:9" x14ac:dyDescent="0.2">
      <c r="B26" s="12" t="s">
        <v>466</v>
      </c>
      <c r="C26" s="32">
        <v>0</v>
      </c>
      <c r="D26" s="51">
        <f>-(C26-C26/(1+$C$11))</f>
        <v>0</v>
      </c>
      <c r="E26" s="51">
        <f>-(C26-C26/(1+$C$16))</f>
        <v>0</v>
      </c>
      <c r="F26" s="11"/>
      <c r="G26" s="11"/>
      <c r="H26" s="11"/>
      <c r="I26" s="11"/>
    </row>
    <row r="27" spans="2:9" x14ac:dyDescent="0.2">
      <c r="B27" s="12" t="s">
        <v>467</v>
      </c>
      <c r="C27" s="32">
        <v>0</v>
      </c>
      <c r="D27" s="51">
        <f>-(C27-C27/(1+$C$12))</f>
        <v>0</v>
      </c>
      <c r="E27" s="51">
        <f>-(C27-C27/(1+$C$17))</f>
        <v>0</v>
      </c>
      <c r="F27" s="11"/>
      <c r="G27" s="11"/>
      <c r="H27" s="11"/>
      <c r="I27" s="11"/>
    </row>
    <row r="28" spans="2:9" ht="15" x14ac:dyDescent="0.25">
      <c r="B28" s="16" t="s">
        <v>468</v>
      </c>
      <c r="C28" s="18">
        <f>SUM(C25:C27)</f>
        <v>40000</v>
      </c>
      <c r="D28" s="50">
        <f t="shared" ref="D28" si="0">SUM(D25:D27)</f>
        <v>-2997.2247918593857</v>
      </c>
      <c r="E28" s="50">
        <f t="shared" ref="E28" si="1">SUM(E25:E27)</f>
        <v>-2335.2165725047089</v>
      </c>
      <c r="F28" s="11"/>
      <c r="G28" s="11"/>
      <c r="H28" s="11"/>
      <c r="I28" s="11"/>
    </row>
    <row r="29" spans="2:9" ht="15" x14ac:dyDescent="0.25">
      <c r="B29" s="10"/>
      <c r="C29" s="11"/>
      <c r="D29" s="11"/>
      <c r="E29" s="11"/>
      <c r="F29" s="11"/>
      <c r="G29" s="11"/>
      <c r="H29" s="11"/>
      <c r="I29" s="11"/>
    </row>
    <row r="30" spans="2:9" ht="29.25" customHeight="1" x14ac:dyDescent="0.25">
      <c r="B30" s="10" t="s">
        <v>469</v>
      </c>
      <c r="C30" s="15" t="s">
        <v>489</v>
      </c>
      <c r="D30" s="17" t="s">
        <v>488</v>
      </c>
      <c r="E30" s="11"/>
      <c r="F30" s="11"/>
      <c r="G30" s="11"/>
      <c r="H30" s="11"/>
      <c r="I30" s="11"/>
    </row>
    <row r="31" spans="2:9" x14ac:dyDescent="0.2">
      <c r="B31" s="12" t="s">
        <v>470</v>
      </c>
      <c r="C31" s="32">
        <v>70000</v>
      </c>
      <c r="D31" s="51">
        <f>(C31-C31/(1+$C$10))</f>
        <v>5245.1433857539305</v>
      </c>
      <c r="E31" s="11"/>
      <c r="F31" s="11"/>
      <c r="G31" s="11"/>
      <c r="H31" s="11"/>
      <c r="I31" s="11"/>
    </row>
    <row r="32" spans="2:9" x14ac:dyDescent="0.2">
      <c r="B32" s="12" t="s">
        <v>471</v>
      </c>
      <c r="C32" s="32">
        <v>0</v>
      </c>
      <c r="D32" s="51">
        <f>(C32-C32/(1+$C$11))</f>
        <v>0</v>
      </c>
      <c r="E32" s="11"/>
      <c r="F32" s="11"/>
      <c r="G32" s="11"/>
      <c r="H32" s="11"/>
      <c r="I32" s="11"/>
    </row>
    <row r="33" spans="2:9" x14ac:dyDescent="0.2">
      <c r="B33" s="12" t="s">
        <v>472</v>
      </c>
      <c r="C33" s="32">
        <v>0</v>
      </c>
      <c r="D33" s="51">
        <f>(C33-C33/(1+$C$12))</f>
        <v>0</v>
      </c>
      <c r="E33" s="11"/>
      <c r="F33" s="11"/>
      <c r="G33" s="11"/>
      <c r="H33" s="11"/>
      <c r="I33" s="11"/>
    </row>
    <row r="34" spans="2:9" ht="15" x14ac:dyDescent="0.25">
      <c r="B34" s="10" t="s">
        <v>479</v>
      </c>
      <c r="C34" s="49">
        <f>SUM(C31:C33)</f>
        <v>70000</v>
      </c>
      <c r="D34" s="50">
        <f t="shared" ref="D34" si="2">SUM(D31:D33)</f>
        <v>5245.1433857539305</v>
      </c>
      <c r="E34" s="11"/>
      <c r="F34" s="11"/>
      <c r="G34" s="11"/>
      <c r="H34" s="11"/>
      <c r="I34" s="11"/>
    </row>
    <row r="35" spans="2:9" ht="15" x14ac:dyDescent="0.25">
      <c r="B35" s="10"/>
      <c r="C35" s="11"/>
      <c r="D35" s="11"/>
      <c r="E35" s="11"/>
      <c r="F35" s="11"/>
      <c r="G35" s="11"/>
      <c r="H35" s="11"/>
      <c r="I35" s="11"/>
    </row>
    <row r="36" spans="2:9" ht="45" customHeight="1" x14ac:dyDescent="0.25">
      <c r="B36" s="10" t="s">
        <v>473</v>
      </c>
      <c r="C36" s="15" t="s">
        <v>492</v>
      </c>
      <c r="D36" s="17" t="s">
        <v>493</v>
      </c>
      <c r="E36" s="17" t="s">
        <v>505</v>
      </c>
      <c r="F36" s="11"/>
      <c r="G36" s="11"/>
      <c r="H36" s="11"/>
      <c r="I36" s="11"/>
    </row>
    <row r="37" spans="2:9" x14ac:dyDescent="0.2">
      <c r="B37" s="12" t="s">
        <v>474</v>
      </c>
      <c r="C37" s="32">
        <v>15000</v>
      </c>
      <c r="D37" s="51">
        <f>-C37*$C$10</f>
        <v>-1215</v>
      </c>
      <c r="E37" s="51">
        <f>-C37*$C$10</f>
        <v>-1215</v>
      </c>
      <c r="F37" s="11"/>
      <c r="G37" s="11"/>
      <c r="H37" s="11"/>
      <c r="I37" s="11"/>
    </row>
    <row r="38" spans="2:9" x14ac:dyDescent="0.2">
      <c r="B38" s="12" t="s">
        <v>494</v>
      </c>
      <c r="C38" s="13"/>
      <c r="D38" s="33">
        <v>0</v>
      </c>
      <c r="E38" s="51"/>
      <c r="F38" s="11"/>
      <c r="G38" s="11"/>
      <c r="H38" s="11"/>
      <c r="I38" s="11"/>
    </row>
    <row r="39" spans="2:9" ht="15" x14ac:dyDescent="0.25">
      <c r="B39" s="10" t="s">
        <v>475</v>
      </c>
      <c r="C39" s="49">
        <f>SUM(C37:C38)</f>
        <v>15000</v>
      </c>
      <c r="D39" s="50">
        <f>SUM(D37:D38)</f>
        <v>-1215</v>
      </c>
      <c r="E39" s="50">
        <f t="shared" ref="E39" si="3">SUM(E37:E38)</f>
        <v>-1215</v>
      </c>
      <c r="F39" s="11"/>
      <c r="G39" s="11"/>
      <c r="H39" s="11"/>
      <c r="I39" s="11"/>
    </row>
    <row r="40" spans="2:9" ht="15" x14ac:dyDescent="0.25">
      <c r="B40" s="10"/>
      <c r="C40" s="11"/>
      <c r="D40" s="11"/>
      <c r="E40" s="11"/>
      <c r="F40" s="11"/>
      <c r="G40" s="11"/>
      <c r="H40" s="11"/>
      <c r="I40" s="11"/>
    </row>
    <row r="41" spans="2:9" ht="29.25" customHeight="1" x14ac:dyDescent="0.25">
      <c r="B41" s="10" t="s">
        <v>476</v>
      </c>
      <c r="C41" s="15" t="s">
        <v>489</v>
      </c>
      <c r="D41" s="17" t="s">
        <v>488</v>
      </c>
      <c r="E41" s="11"/>
      <c r="F41" s="11"/>
      <c r="G41" s="11"/>
      <c r="H41" s="11"/>
      <c r="I41" s="11"/>
    </row>
    <row r="42" spans="2:9" x14ac:dyDescent="0.2">
      <c r="B42" s="12" t="s">
        <v>491</v>
      </c>
      <c r="C42" s="32">
        <v>25000</v>
      </c>
      <c r="D42" s="51">
        <f>(C42-C42/(1+$C$10))</f>
        <v>1873.265494912117</v>
      </c>
      <c r="E42" s="11"/>
      <c r="F42" s="11"/>
      <c r="G42" s="11"/>
      <c r="H42" s="11"/>
      <c r="I42" s="11"/>
    </row>
    <row r="43" spans="2:9" ht="15" x14ac:dyDescent="0.25">
      <c r="B43" s="10" t="s">
        <v>482</v>
      </c>
      <c r="C43" s="49">
        <f>C42</f>
        <v>25000</v>
      </c>
      <c r="D43" s="50">
        <f>D42</f>
        <v>1873.265494912117</v>
      </c>
      <c r="E43" s="11"/>
      <c r="F43" s="11"/>
      <c r="G43" s="11"/>
      <c r="H43" s="11"/>
      <c r="I43" s="11"/>
    </row>
    <row r="44" spans="2:9" ht="15" x14ac:dyDescent="0.25">
      <c r="B44" s="10"/>
      <c r="C44" s="11"/>
      <c r="D44" s="11"/>
      <c r="E44" s="11"/>
      <c r="F44" s="11"/>
      <c r="G44" s="11"/>
      <c r="H44" s="11"/>
      <c r="I44" s="11"/>
    </row>
    <row r="45" spans="2:9" ht="28.5" x14ac:dyDescent="0.25">
      <c r="B45" s="10" t="s">
        <v>477</v>
      </c>
      <c r="C45" s="15"/>
      <c r="D45" s="17" t="s">
        <v>496</v>
      </c>
      <c r="E45" s="11"/>
      <c r="F45" s="11"/>
      <c r="G45" s="11"/>
      <c r="H45" s="11"/>
      <c r="I45" s="11"/>
    </row>
    <row r="46" spans="2:9" x14ac:dyDescent="0.2">
      <c r="B46" s="12" t="s">
        <v>495</v>
      </c>
      <c r="C46" s="13"/>
      <c r="D46" s="33"/>
      <c r="E46" s="11"/>
      <c r="F46" s="11"/>
      <c r="G46" s="11"/>
      <c r="H46" s="11"/>
      <c r="I46" s="11"/>
    </row>
    <row r="47" spans="2:9" ht="15" x14ac:dyDescent="0.25">
      <c r="B47" s="10" t="s">
        <v>481</v>
      </c>
      <c r="C47" s="18"/>
      <c r="D47" s="50">
        <f>D46</f>
        <v>0</v>
      </c>
      <c r="E47" s="11"/>
      <c r="F47" s="11"/>
      <c r="G47" s="11"/>
      <c r="H47" s="11"/>
      <c r="I47" s="11"/>
    </row>
    <row r="48" spans="2:9" ht="15" x14ac:dyDescent="0.25">
      <c r="B48" s="10"/>
      <c r="C48" s="11"/>
      <c r="D48" s="11"/>
      <c r="E48" s="11"/>
      <c r="F48" s="11"/>
      <c r="G48" s="11"/>
      <c r="H48" s="11"/>
      <c r="I48" s="11"/>
    </row>
    <row r="49" spans="2:13" ht="28.5" x14ac:dyDescent="0.25">
      <c r="B49" s="10" t="s">
        <v>497</v>
      </c>
      <c r="C49" s="11"/>
      <c r="D49" s="17" t="s">
        <v>488</v>
      </c>
      <c r="E49" s="11"/>
      <c r="F49" s="11"/>
      <c r="G49" s="11"/>
      <c r="H49" s="11"/>
      <c r="I49" s="11"/>
    </row>
    <row r="50" spans="2:13" x14ac:dyDescent="0.2">
      <c r="B50" s="12" t="s">
        <v>497</v>
      </c>
      <c r="C50" s="11"/>
      <c r="D50" s="32"/>
      <c r="E50" s="11"/>
      <c r="F50" s="11"/>
      <c r="G50" s="11"/>
      <c r="H50" s="11"/>
      <c r="I50" s="11"/>
    </row>
    <row r="51" spans="2:13" ht="15" x14ac:dyDescent="0.25">
      <c r="B51" s="10" t="s">
        <v>480</v>
      </c>
      <c r="C51" s="11"/>
      <c r="D51" s="50">
        <f>D50</f>
        <v>0</v>
      </c>
      <c r="E51" s="11"/>
      <c r="F51" s="11"/>
      <c r="G51" s="11"/>
      <c r="H51" s="11"/>
      <c r="I51" s="11"/>
    </row>
    <row r="52" spans="2:13" ht="15" x14ac:dyDescent="0.25">
      <c r="B52" s="10"/>
      <c r="C52" s="11"/>
      <c r="D52" s="11"/>
      <c r="E52" s="11"/>
      <c r="F52" s="11"/>
      <c r="G52" s="11"/>
      <c r="H52" s="11"/>
      <c r="I52" s="11"/>
    </row>
    <row r="53" spans="2:13" ht="15.75" thickBot="1" x14ac:dyDescent="0.3">
      <c r="B53" s="25"/>
      <c r="C53" s="26"/>
      <c r="D53" s="26"/>
      <c r="E53" s="26"/>
      <c r="F53" s="26"/>
      <c r="G53" s="26"/>
      <c r="H53" s="26"/>
      <c r="I53" s="26"/>
    </row>
    <row r="54" spans="2:13" ht="15" x14ac:dyDescent="0.25">
      <c r="B54" s="22"/>
      <c r="C54" s="24"/>
      <c r="D54" s="24"/>
      <c r="E54" s="24"/>
      <c r="F54" s="24"/>
      <c r="G54" s="24"/>
      <c r="H54" s="24"/>
      <c r="I54" s="24"/>
    </row>
    <row r="55" spans="2:13" ht="15" x14ac:dyDescent="0.25">
      <c r="B55" s="4" t="s">
        <v>544</v>
      </c>
      <c r="C55" s="2"/>
      <c r="D55" s="2"/>
      <c r="E55" s="2"/>
      <c r="F55" s="2"/>
      <c r="G55" s="2"/>
      <c r="H55" s="2"/>
      <c r="I55" s="2"/>
    </row>
    <row r="56" spans="2:13" ht="15" x14ac:dyDescent="0.25">
      <c r="B56" s="10"/>
      <c r="C56" s="11"/>
      <c r="D56" s="11"/>
      <c r="E56" s="11"/>
      <c r="F56" s="11"/>
      <c r="G56" s="11"/>
      <c r="H56" s="11"/>
      <c r="I56" s="11"/>
    </row>
    <row r="57" spans="2:13" ht="15" x14ac:dyDescent="0.25">
      <c r="B57" s="10" t="s">
        <v>478</v>
      </c>
      <c r="C57" s="23"/>
      <c r="D57" s="11"/>
      <c r="E57" s="11"/>
      <c r="F57" s="11"/>
      <c r="G57" s="11"/>
      <c r="H57" s="11"/>
      <c r="I57" s="11"/>
    </row>
    <row r="58" spans="2:13" ht="15" x14ac:dyDescent="0.25">
      <c r="B58" s="10"/>
      <c r="C58" s="23"/>
      <c r="D58" s="11"/>
      <c r="E58" s="11"/>
      <c r="F58" s="11"/>
      <c r="G58" s="11"/>
      <c r="H58" s="11"/>
      <c r="I58" s="11"/>
    </row>
    <row r="59" spans="2:13" ht="15" x14ac:dyDescent="0.25">
      <c r="B59" s="10" t="s">
        <v>457</v>
      </c>
      <c r="C59" s="23"/>
      <c r="D59" s="11"/>
      <c r="E59" s="11"/>
      <c r="F59" s="11"/>
      <c r="G59" s="11"/>
      <c r="H59" s="11"/>
      <c r="I59" s="11"/>
    </row>
    <row r="60" spans="2:13" ht="15" x14ac:dyDescent="0.25">
      <c r="B60" s="10"/>
      <c r="C60" s="23" t="s">
        <v>499</v>
      </c>
      <c r="D60" s="11"/>
      <c r="E60" s="11"/>
      <c r="F60" s="11"/>
      <c r="G60" s="11"/>
      <c r="H60" s="11"/>
      <c r="I60" s="11"/>
    </row>
    <row r="61" spans="2:13" x14ac:dyDescent="0.2">
      <c r="B61" s="12" t="s">
        <v>500</v>
      </c>
      <c r="C61" s="52">
        <f>D28</f>
        <v>-2997.2247918593857</v>
      </c>
      <c r="D61" s="11"/>
      <c r="E61" s="11"/>
      <c r="F61" s="11"/>
      <c r="G61" s="11"/>
      <c r="H61" s="11"/>
      <c r="I61" s="11"/>
    </row>
    <row r="62" spans="2:13" x14ac:dyDescent="0.2">
      <c r="B62" s="12" t="s">
        <v>483</v>
      </c>
      <c r="C62" s="52">
        <f>D34</f>
        <v>5245.1433857539305</v>
      </c>
      <c r="D62" s="11"/>
      <c r="E62" s="11"/>
      <c r="F62" s="11"/>
      <c r="G62" s="11"/>
      <c r="H62" s="11"/>
      <c r="I62" s="11"/>
    </row>
    <row r="63" spans="2:13" x14ac:dyDescent="0.2">
      <c r="B63" s="12" t="s">
        <v>485</v>
      </c>
      <c r="C63" s="52">
        <f>D37</f>
        <v>-1215</v>
      </c>
      <c r="D63" s="11"/>
      <c r="E63" s="11"/>
      <c r="F63" s="11"/>
      <c r="G63" s="11"/>
      <c r="H63" s="11"/>
      <c r="I63" s="11"/>
    </row>
    <row r="64" spans="2:13" x14ac:dyDescent="0.2">
      <c r="B64" s="12" t="s">
        <v>484</v>
      </c>
      <c r="C64" s="52">
        <f>-D37</f>
        <v>1215</v>
      </c>
      <c r="D64" s="11"/>
      <c r="E64" s="11"/>
      <c r="F64" s="11"/>
      <c r="G64" s="11"/>
      <c r="H64" s="11"/>
      <c r="I64" s="11"/>
      <c r="K64" s="24"/>
      <c r="L64" s="24"/>
      <c r="M64" s="24"/>
    </row>
    <row r="65" spans="2:14" x14ac:dyDescent="0.2">
      <c r="B65" s="12" t="s">
        <v>501</v>
      </c>
      <c r="C65" s="52">
        <f>-D38</f>
        <v>0</v>
      </c>
      <c r="D65" s="11"/>
      <c r="E65" s="11"/>
      <c r="F65" s="11"/>
      <c r="G65" s="11"/>
      <c r="H65" s="11"/>
      <c r="I65" s="11"/>
      <c r="J65" s="34"/>
      <c r="K65" s="24"/>
      <c r="L65" s="24"/>
      <c r="M65" s="24"/>
      <c r="N65" s="34"/>
    </row>
    <row r="66" spans="2:14" x14ac:dyDescent="0.2">
      <c r="B66" s="12" t="s">
        <v>502</v>
      </c>
      <c r="C66" s="52">
        <f>D43</f>
        <v>1873.265494912117</v>
      </c>
      <c r="D66" s="11"/>
      <c r="E66" s="11"/>
      <c r="F66" s="11"/>
      <c r="G66" s="11"/>
      <c r="H66" s="11"/>
      <c r="I66" s="11"/>
      <c r="J66" s="34"/>
      <c r="K66" s="24"/>
      <c r="L66" s="24"/>
      <c r="M66" s="24"/>
      <c r="N66" s="34"/>
    </row>
    <row r="67" spans="2:14" x14ac:dyDescent="0.2">
      <c r="B67" s="12" t="s">
        <v>503</v>
      </c>
      <c r="C67" s="52">
        <f>-D47</f>
        <v>0</v>
      </c>
      <c r="D67" s="11"/>
      <c r="E67" s="11"/>
      <c r="F67" s="11"/>
      <c r="G67" s="11"/>
      <c r="H67" s="11"/>
      <c r="I67" s="11"/>
      <c r="J67" s="34"/>
      <c r="K67" s="34" t="s">
        <v>457</v>
      </c>
      <c r="L67" s="34" t="s">
        <v>539</v>
      </c>
      <c r="M67" s="24"/>
      <c r="N67" s="34"/>
    </row>
    <row r="68" spans="2:14" x14ac:dyDescent="0.2">
      <c r="B68" s="12" t="s">
        <v>504</v>
      </c>
      <c r="C68" s="52">
        <f>D51</f>
        <v>0</v>
      </c>
      <c r="D68" s="11"/>
      <c r="E68" s="11"/>
      <c r="F68" s="11"/>
      <c r="G68" s="11"/>
      <c r="H68" s="11"/>
      <c r="I68" s="11"/>
      <c r="J68" s="34"/>
      <c r="K68" s="48">
        <f>-C69</f>
        <v>-4121.1840888066617</v>
      </c>
      <c r="L68" s="48">
        <f>-C74</f>
        <v>3550.2165725047089</v>
      </c>
      <c r="M68" s="24"/>
      <c r="N68" s="34"/>
    </row>
    <row r="69" spans="2:14" ht="15" x14ac:dyDescent="0.25">
      <c r="B69" s="10" t="str">
        <f>IF(C69&lt;=0,"Total MWST-Schuld","Total MWST-Guthaben")</f>
        <v>Total MWST-Guthaben</v>
      </c>
      <c r="C69" s="53">
        <f>SUM(C61:C68)</f>
        <v>4121.1840888066617</v>
      </c>
      <c r="D69" s="11"/>
      <c r="E69" s="11"/>
      <c r="F69" s="11"/>
      <c r="G69" s="11"/>
      <c r="H69" s="11"/>
      <c r="I69" s="11"/>
      <c r="J69" s="34"/>
      <c r="K69" s="24"/>
      <c r="L69" s="24"/>
      <c r="M69" s="24"/>
      <c r="N69" s="34"/>
    </row>
    <row r="70" spans="2:14" ht="15" x14ac:dyDescent="0.25">
      <c r="B70" s="10"/>
      <c r="C70" s="11"/>
      <c r="D70" s="11"/>
      <c r="E70" s="11"/>
      <c r="F70" s="11"/>
      <c r="G70" s="11"/>
      <c r="H70" s="11"/>
      <c r="I70" s="11"/>
      <c r="J70" s="34"/>
      <c r="K70" s="24"/>
      <c r="L70" s="24"/>
      <c r="M70" s="24"/>
      <c r="N70" s="34"/>
    </row>
    <row r="71" spans="2:14" ht="15" x14ac:dyDescent="0.25">
      <c r="B71" s="10" t="s">
        <v>539</v>
      </c>
      <c r="C71" s="23"/>
      <c r="D71" s="11"/>
      <c r="E71" s="11"/>
      <c r="F71" s="11"/>
      <c r="G71" s="11"/>
      <c r="H71" s="11"/>
      <c r="I71" s="11"/>
      <c r="J71" s="34"/>
      <c r="K71" s="24"/>
      <c r="L71" s="24"/>
      <c r="M71" s="24"/>
      <c r="N71" s="34"/>
    </row>
    <row r="72" spans="2:14" x14ac:dyDescent="0.2">
      <c r="B72" s="12" t="s">
        <v>500</v>
      </c>
      <c r="C72" s="52">
        <f>E28</f>
        <v>-2335.2165725047089</v>
      </c>
      <c r="D72" s="11"/>
      <c r="E72" s="11"/>
      <c r="F72" s="11"/>
      <c r="G72" s="11"/>
      <c r="H72" s="11"/>
      <c r="I72" s="11"/>
      <c r="J72" s="34"/>
      <c r="K72" s="24"/>
      <c r="L72" s="24"/>
      <c r="M72" s="24"/>
      <c r="N72" s="34"/>
    </row>
    <row r="73" spans="2:14" x14ac:dyDescent="0.2">
      <c r="B73" s="12" t="s">
        <v>485</v>
      </c>
      <c r="C73" s="52">
        <f>E39</f>
        <v>-1215</v>
      </c>
      <c r="D73" s="11"/>
      <c r="E73" s="11"/>
      <c r="F73" s="11"/>
      <c r="G73" s="11"/>
      <c r="H73" s="11"/>
      <c r="I73" s="11"/>
      <c r="J73" s="34"/>
      <c r="K73" s="24"/>
      <c r="L73" s="24"/>
      <c r="M73" s="24"/>
      <c r="N73" s="34"/>
    </row>
    <row r="74" spans="2:14" ht="15" x14ac:dyDescent="0.25">
      <c r="B74" s="10" t="s">
        <v>486</v>
      </c>
      <c r="C74" s="53">
        <f>SUM(C72:C73)</f>
        <v>-3550.2165725047089</v>
      </c>
      <c r="D74" s="11"/>
      <c r="E74" s="11"/>
      <c r="F74" s="11"/>
      <c r="G74" s="11"/>
      <c r="H74" s="11"/>
      <c r="I74" s="11"/>
      <c r="J74" s="34"/>
      <c r="K74" s="24"/>
      <c r="L74" s="24"/>
      <c r="M74" s="24"/>
      <c r="N74" s="34"/>
    </row>
    <row r="75" spans="2:14" ht="15" x14ac:dyDescent="0.25">
      <c r="B75" s="10"/>
      <c r="C75" s="11"/>
      <c r="D75" s="11"/>
      <c r="E75" s="11"/>
      <c r="F75" s="11"/>
      <c r="G75" s="11"/>
      <c r="H75" s="11"/>
      <c r="I75" s="11"/>
      <c r="J75" s="34"/>
      <c r="K75" s="24"/>
      <c r="L75" s="24"/>
      <c r="M75" s="24"/>
      <c r="N75" s="34"/>
    </row>
    <row r="76" spans="2:14" ht="15" x14ac:dyDescent="0.25">
      <c r="B76" s="10"/>
      <c r="C76" s="11"/>
      <c r="D76" s="11"/>
      <c r="E76" s="11"/>
      <c r="F76" s="11"/>
      <c r="G76" s="11"/>
      <c r="H76" s="11"/>
      <c r="I76" s="11"/>
      <c r="J76" s="34"/>
      <c r="K76" s="34"/>
      <c r="L76" s="34"/>
      <c r="M76" s="34"/>
      <c r="N76" s="34"/>
    </row>
    <row r="77" spans="2:14" ht="15" x14ac:dyDescent="0.25">
      <c r="B77" s="10"/>
      <c r="C77" s="11"/>
      <c r="D77" s="11"/>
      <c r="E77" s="11"/>
      <c r="F77" s="11"/>
      <c r="G77" s="11"/>
      <c r="H77" s="11"/>
      <c r="I77" s="11"/>
      <c r="J77" s="34"/>
      <c r="K77" s="34"/>
      <c r="L77" s="34"/>
      <c r="M77" s="34"/>
      <c r="N77" s="34"/>
    </row>
    <row r="78" spans="2:14" ht="15" customHeight="1" x14ac:dyDescent="0.25">
      <c r="B78" s="10"/>
      <c r="C78" s="11"/>
      <c r="D78" s="11"/>
      <c r="E78" s="11"/>
      <c r="F78" s="63" t="s">
        <v>510</v>
      </c>
      <c r="G78" s="63"/>
      <c r="H78" s="11"/>
      <c r="I78" s="11"/>
      <c r="J78" s="34"/>
      <c r="K78" s="34"/>
      <c r="L78" s="34"/>
      <c r="M78" s="34"/>
      <c r="N78" s="34"/>
    </row>
    <row r="79" spans="2:14" ht="15" customHeight="1" x14ac:dyDescent="0.25">
      <c r="B79" s="10"/>
      <c r="C79" s="11"/>
      <c r="D79" s="11"/>
      <c r="E79" s="11"/>
      <c r="F79" s="11" t="s">
        <v>509</v>
      </c>
      <c r="G79" s="11"/>
      <c r="H79" s="11"/>
      <c r="I79" s="11"/>
      <c r="J79" s="34"/>
      <c r="K79" s="34"/>
      <c r="L79" s="34"/>
      <c r="M79" s="34"/>
      <c r="N79" s="34"/>
    </row>
    <row r="80" spans="2:14" ht="15" x14ac:dyDescent="0.25">
      <c r="B80" s="10"/>
      <c r="C80" s="11"/>
      <c r="D80" s="11"/>
      <c r="E80" s="11"/>
      <c r="F80" s="9"/>
      <c r="G80" s="9"/>
      <c r="H80" s="11"/>
      <c r="I80" s="11"/>
      <c r="J80" s="34"/>
      <c r="K80" s="34"/>
      <c r="L80" s="34"/>
      <c r="M80" s="34"/>
      <c r="N80" s="34"/>
    </row>
    <row r="81" spans="2:9" ht="15.75" thickBot="1" x14ac:dyDescent="0.3">
      <c r="B81" s="28"/>
      <c r="C81" s="29"/>
      <c r="D81" s="29"/>
      <c r="E81" s="29"/>
      <c r="F81" s="29"/>
      <c r="G81" s="29"/>
      <c r="H81" s="29"/>
      <c r="I81" s="29"/>
    </row>
    <row r="82" spans="2:9" ht="15" x14ac:dyDescent="0.25">
      <c r="B82" s="6"/>
    </row>
    <row r="114" ht="15" customHeight="1" x14ac:dyDescent="0.2"/>
    <row r="115" ht="15" customHeight="1" x14ac:dyDescent="0.2"/>
  </sheetData>
  <sheetProtection algorithmName="SHA-512" hashValue="01PNHj2+7fuVZQE1pwDx/tN3lY9OOd085QyhNDVmO17p2YPJCuUlnUvYJUBX9gjHf8fQm9nXVEPyvySOQpg5Xg==" saltValue="FWnNl7jbaQrhDiWL69L4Jw==" spinCount="100000" sheet="1" objects="1" scenarios="1"/>
  <mergeCells count="1">
    <mergeCell ref="F78:G78"/>
  </mergeCells>
  <conditionalFormatting sqref="K68">
    <cfRule type="cellIs" dxfId="0" priority="1" operator="lessThan">
      <formula>0</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FEA2256-4079-4341-A34A-8DA86314ACCE}">
          <x14:formula1>
            <xm:f>Saldosteuersätze!$B$437:$B$446</xm:f>
          </x14:formula1>
          <xm:sqref>C15 C16 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7032"/>
  </sheetPr>
  <dimension ref="A2:O865"/>
  <sheetViews>
    <sheetView showGridLines="0" zoomScale="85" zoomScaleNormal="85" workbookViewId="0">
      <selection activeCell="B2" sqref="B2"/>
    </sheetView>
  </sheetViews>
  <sheetFormatPr defaultColWidth="9.140625" defaultRowHeight="14.25" x14ac:dyDescent="0.2"/>
  <cols>
    <col min="1" max="1" width="1.5703125" style="3" customWidth="1"/>
    <col min="2" max="2" width="37.7109375" style="3" customWidth="1"/>
    <col min="3" max="4" width="32.7109375" style="3" customWidth="1"/>
    <col min="5" max="6" width="9.140625" style="3"/>
    <col min="7" max="7" width="68.85546875" style="3" bestFit="1" customWidth="1"/>
    <col min="8" max="8" width="16.7109375" style="3" customWidth="1"/>
    <col min="9" max="9" width="31.5703125" style="3" customWidth="1"/>
    <col min="10" max="11" width="9.140625" style="3"/>
    <col min="12" max="12" width="20.85546875" style="3" bestFit="1" customWidth="1"/>
    <col min="13" max="14" width="11.28515625" style="3" bestFit="1" customWidth="1"/>
    <col min="15" max="16384" width="9.140625" style="3"/>
  </cols>
  <sheetData>
    <row r="2" spans="1:15" ht="29.1" customHeight="1" x14ac:dyDescent="0.2">
      <c r="A2" s="2"/>
      <c r="B2" s="1" t="s">
        <v>537</v>
      </c>
      <c r="C2" s="2"/>
      <c r="D2" s="2"/>
      <c r="E2" s="2"/>
      <c r="F2" s="2"/>
      <c r="G2" s="2"/>
      <c r="H2" s="2"/>
      <c r="I2" s="2"/>
    </row>
    <row r="3" spans="1:15" ht="30.95" customHeight="1" x14ac:dyDescent="0.2">
      <c r="A3" s="2"/>
      <c r="B3" s="1" t="s">
        <v>450</v>
      </c>
      <c r="C3" s="2"/>
      <c r="D3" s="2"/>
      <c r="E3" s="2"/>
      <c r="F3" s="2"/>
      <c r="G3" s="2"/>
      <c r="H3" s="2"/>
      <c r="I3" s="2"/>
    </row>
    <row r="5" spans="1:15" ht="30" x14ac:dyDescent="0.2">
      <c r="B5" s="39" t="s">
        <v>450</v>
      </c>
      <c r="C5" s="39" t="s">
        <v>0</v>
      </c>
      <c r="D5" s="39" t="s">
        <v>1</v>
      </c>
    </row>
    <row r="6" spans="1:15" ht="15" x14ac:dyDescent="0.25">
      <c r="B6" s="30"/>
      <c r="C6" s="30"/>
      <c r="D6" s="30"/>
    </row>
    <row r="7" spans="1:15" x14ac:dyDescent="0.2">
      <c r="B7" s="58" t="s">
        <v>522</v>
      </c>
      <c r="C7" s="36" t="s">
        <v>2</v>
      </c>
      <c r="D7" s="36"/>
      <c r="F7" s="59"/>
    </row>
    <row r="8" spans="1:15" x14ac:dyDescent="0.2">
      <c r="B8" s="58" t="s">
        <v>522</v>
      </c>
      <c r="C8" s="36" t="s">
        <v>3</v>
      </c>
      <c r="D8" s="36"/>
      <c r="F8" s="59"/>
      <c r="O8" s="5"/>
    </row>
    <row r="9" spans="1:15" ht="28.5" x14ac:dyDescent="0.2">
      <c r="B9" s="58" t="s">
        <v>523</v>
      </c>
      <c r="C9" s="36" t="s">
        <v>4</v>
      </c>
      <c r="D9" s="36"/>
      <c r="F9" s="59"/>
      <c r="O9" s="5"/>
    </row>
    <row r="10" spans="1:15" ht="28.5" x14ac:dyDescent="0.2">
      <c r="B10" s="58" t="s">
        <v>523</v>
      </c>
      <c r="C10" s="36" t="s">
        <v>5</v>
      </c>
      <c r="D10" s="36"/>
      <c r="F10" s="59"/>
      <c r="O10" s="5"/>
    </row>
    <row r="11" spans="1:15" x14ac:dyDescent="0.2">
      <c r="B11" s="58" t="s">
        <v>522</v>
      </c>
      <c r="C11" s="36" t="s">
        <v>6</v>
      </c>
      <c r="D11" s="36"/>
      <c r="F11" s="59"/>
      <c r="O11" s="5"/>
    </row>
    <row r="12" spans="1:15" ht="42.75" x14ac:dyDescent="0.2">
      <c r="B12" s="58" t="s">
        <v>522</v>
      </c>
      <c r="C12" s="36" t="s">
        <v>7</v>
      </c>
      <c r="D12" s="36"/>
      <c r="F12" s="59"/>
      <c r="O12" s="5"/>
    </row>
    <row r="13" spans="1:15" x14ac:dyDescent="0.2">
      <c r="B13" s="58" t="s">
        <v>524</v>
      </c>
      <c r="C13" s="36" t="s">
        <v>8</v>
      </c>
      <c r="D13" s="36"/>
      <c r="F13" s="59"/>
      <c r="O13" s="5"/>
    </row>
    <row r="14" spans="1:15" x14ac:dyDescent="0.2">
      <c r="B14" s="58" t="s">
        <v>525</v>
      </c>
      <c r="C14" s="36" t="s">
        <v>9</v>
      </c>
      <c r="D14" s="36"/>
      <c r="F14" s="59"/>
      <c r="O14" s="5"/>
    </row>
    <row r="15" spans="1:15" x14ac:dyDescent="0.2">
      <c r="B15" s="58" t="s">
        <v>526</v>
      </c>
      <c r="C15" s="36" t="s">
        <v>10</v>
      </c>
      <c r="D15" s="36"/>
      <c r="F15" s="59"/>
    </row>
    <row r="16" spans="1:15" x14ac:dyDescent="0.2">
      <c r="B16" s="58" t="s">
        <v>526</v>
      </c>
      <c r="C16" s="36" t="s">
        <v>11</v>
      </c>
      <c r="D16" s="35"/>
      <c r="F16" s="59"/>
    </row>
    <row r="17" spans="2:10" x14ac:dyDescent="0.2">
      <c r="B17" s="58" t="s">
        <v>527</v>
      </c>
      <c r="C17" s="36" t="s">
        <v>12</v>
      </c>
      <c r="D17" s="36"/>
      <c r="F17" s="59"/>
    </row>
    <row r="18" spans="2:10" x14ac:dyDescent="0.2">
      <c r="B18" s="58" t="s">
        <v>13</v>
      </c>
      <c r="C18" s="36" t="s">
        <v>14</v>
      </c>
      <c r="D18" s="36" t="s">
        <v>15</v>
      </c>
      <c r="F18" s="59"/>
    </row>
    <row r="19" spans="2:10" x14ac:dyDescent="0.2">
      <c r="B19" s="58" t="s">
        <v>525</v>
      </c>
      <c r="C19" s="36" t="s">
        <v>16</v>
      </c>
      <c r="D19" s="36"/>
      <c r="F19" s="59"/>
    </row>
    <row r="20" spans="2:10" ht="28.5" x14ac:dyDescent="0.2">
      <c r="B20" s="58" t="s">
        <v>523</v>
      </c>
      <c r="C20" s="36" t="s">
        <v>17</v>
      </c>
      <c r="D20" s="36"/>
      <c r="F20" s="59"/>
    </row>
    <row r="21" spans="2:10" x14ac:dyDescent="0.2">
      <c r="B21" s="58" t="s">
        <v>527</v>
      </c>
      <c r="C21" s="36" t="s">
        <v>18</v>
      </c>
      <c r="D21" s="36"/>
      <c r="F21" s="59"/>
    </row>
    <row r="22" spans="2:10" ht="42.75" x14ac:dyDescent="0.2">
      <c r="B22" s="58" t="s">
        <v>13</v>
      </c>
      <c r="C22" s="36" t="s">
        <v>19</v>
      </c>
      <c r="D22" s="36" t="s">
        <v>20</v>
      </c>
      <c r="F22" s="59"/>
    </row>
    <row r="23" spans="2:10" x14ac:dyDescent="0.2">
      <c r="B23" s="58" t="s">
        <v>526</v>
      </c>
      <c r="C23" s="36" t="s">
        <v>21</v>
      </c>
      <c r="D23" s="36"/>
      <c r="F23" s="59"/>
    </row>
    <row r="24" spans="2:10" x14ac:dyDescent="0.2">
      <c r="B24" s="58" t="s">
        <v>526</v>
      </c>
      <c r="C24" s="36" t="s">
        <v>22</v>
      </c>
      <c r="D24" s="36"/>
      <c r="F24" s="59"/>
    </row>
    <row r="25" spans="2:10" ht="42.75" x14ac:dyDescent="0.2">
      <c r="B25" s="58" t="s">
        <v>522</v>
      </c>
      <c r="C25" s="36" t="s">
        <v>23</v>
      </c>
      <c r="D25" s="36" t="s">
        <v>24</v>
      </c>
      <c r="F25" s="59"/>
    </row>
    <row r="26" spans="2:10" x14ac:dyDescent="0.2">
      <c r="B26" s="58" t="s">
        <v>524</v>
      </c>
      <c r="C26" s="36" t="s">
        <v>25</v>
      </c>
      <c r="D26" s="36"/>
      <c r="F26" s="59"/>
    </row>
    <row r="27" spans="2:10" ht="42.75" x14ac:dyDescent="0.2">
      <c r="B27" s="58" t="s">
        <v>522</v>
      </c>
      <c r="C27" s="36" t="s">
        <v>26</v>
      </c>
      <c r="D27" s="36" t="s">
        <v>24</v>
      </c>
      <c r="F27" s="59"/>
    </row>
    <row r="28" spans="2:10" x14ac:dyDescent="0.2">
      <c r="B28" s="58" t="s">
        <v>13</v>
      </c>
      <c r="C28" s="36" t="s">
        <v>27</v>
      </c>
      <c r="D28" s="36"/>
      <c r="F28" s="59"/>
    </row>
    <row r="29" spans="2:10" ht="28.5" x14ac:dyDescent="0.2">
      <c r="B29" s="58" t="s">
        <v>13</v>
      </c>
      <c r="C29" s="36" t="s">
        <v>28</v>
      </c>
      <c r="D29" s="36"/>
      <c r="F29" s="59"/>
      <c r="J29" s="7"/>
    </row>
    <row r="30" spans="2:10" ht="28.5" x14ac:dyDescent="0.2">
      <c r="B30" s="58" t="s">
        <v>524</v>
      </c>
      <c r="C30" s="36" t="s">
        <v>29</v>
      </c>
      <c r="D30" s="36" t="s">
        <v>30</v>
      </c>
      <c r="F30" s="59"/>
    </row>
    <row r="31" spans="2:10" x14ac:dyDescent="0.2">
      <c r="B31" s="58" t="s">
        <v>522</v>
      </c>
      <c r="C31" s="36" t="s">
        <v>31</v>
      </c>
      <c r="D31" s="36"/>
      <c r="F31" s="59"/>
    </row>
    <row r="32" spans="2:10" x14ac:dyDescent="0.2">
      <c r="B32" s="58" t="s">
        <v>525</v>
      </c>
      <c r="C32" s="36" t="s">
        <v>32</v>
      </c>
      <c r="D32" s="36"/>
      <c r="F32" s="59"/>
    </row>
    <row r="33" spans="2:6" ht="28.5" x14ac:dyDescent="0.2">
      <c r="B33" s="58" t="s">
        <v>13</v>
      </c>
      <c r="C33" s="36" t="s">
        <v>33</v>
      </c>
      <c r="D33" s="36" t="s">
        <v>34</v>
      </c>
      <c r="F33" s="59"/>
    </row>
    <row r="34" spans="2:6" x14ac:dyDescent="0.2">
      <c r="B34" s="58" t="s">
        <v>522</v>
      </c>
      <c r="C34" s="36" t="s">
        <v>35</v>
      </c>
      <c r="D34" s="36"/>
      <c r="F34" s="59"/>
    </row>
    <row r="35" spans="2:6" x14ac:dyDescent="0.2">
      <c r="B35" s="58" t="s">
        <v>527</v>
      </c>
      <c r="C35" s="36" t="s">
        <v>36</v>
      </c>
      <c r="D35" s="36"/>
      <c r="F35" s="59"/>
    </row>
    <row r="36" spans="2:6" x14ac:dyDescent="0.2">
      <c r="B36" s="58" t="s">
        <v>526</v>
      </c>
      <c r="C36" s="36" t="s">
        <v>37</v>
      </c>
      <c r="D36" s="36"/>
      <c r="F36" s="59"/>
    </row>
    <row r="37" spans="2:6" x14ac:dyDescent="0.2">
      <c r="B37" s="58" t="s">
        <v>522</v>
      </c>
      <c r="C37" s="36" t="s">
        <v>38</v>
      </c>
      <c r="D37" s="36"/>
      <c r="F37" s="59"/>
    </row>
    <row r="38" spans="2:6" ht="42.75" x14ac:dyDescent="0.2">
      <c r="B38" s="58" t="s">
        <v>528</v>
      </c>
      <c r="C38" s="36" t="s">
        <v>39</v>
      </c>
      <c r="D38" s="36" t="s">
        <v>40</v>
      </c>
      <c r="F38" s="59"/>
    </row>
    <row r="39" spans="2:6" x14ac:dyDescent="0.2">
      <c r="B39" s="58" t="s">
        <v>529</v>
      </c>
      <c r="C39" s="36" t="s">
        <v>41</v>
      </c>
      <c r="D39" s="36"/>
      <c r="F39" s="59"/>
    </row>
    <row r="40" spans="2:6" x14ac:dyDescent="0.2">
      <c r="B40" s="58" t="s">
        <v>522</v>
      </c>
      <c r="C40" s="36" t="s">
        <v>42</v>
      </c>
      <c r="D40" s="36"/>
      <c r="F40" s="59"/>
    </row>
    <row r="41" spans="2:6" ht="42.75" x14ac:dyDescent="0.2">
      <c r="B41" s="58" t="s">
        <v>529</v>
      </c>
      <c r="C41" s="36" t="s">
        <v>43</v>
      </c>
      <c r="D41" s="36"/>
      <c r="F41" s="59"/>
    </row>
    <row r="42" spans="2:6" x14ac:dyDescent="0.2">
      <c r="B42" s="58" t="s">
        <v>527</v>
      </c>
      <c r="C42" s="36" t="s">
        <v>44</v>
      </c>
      <c r="D42" s="36"/>
      <c r="F42" s="59"/>
    </row>
    <row r="43" spans="2:6" x14ac:dyDescent="0.2">
      <c r="B43" s="58" t="s">
        <v>527</v>
      </c>
      <c r="C43" s="36" t="s">
        <v>45</v>
      </c>
      <c r="D43" s="36"/>
      <c r="F43" s="59"/>
    </row>
    <row r="44" spans="2:6" x14ac:dyDescent="0.2">
      <c r="B44" s="58" t="s">
        <v>527</v>
      </c>
      <c r="C44" s="36" t="s">
        <v>46</v>
      </c>
      <c r="D44" s="36"/>
      <c r="F44" s="59"/>
    </row>
    <row r="45" spans="2:6" x14ac:dyDescent="0.2">
      <c r="B45" s="58" t="s">
        <v>525</v>
      </c>
      <c r="C45" s="36" t="s">
        <v>47</v>
      </c>
      <c r="D45" s="36"/>
      <c r="F45" s="59"/>
    </row>
    <row r="46" spans="2:6" x14ac:dyDescent="0.2">
      <c r="B46" s="58" t="s">
        <v>523</v>
      </c>
      <c r="C46" s="36" t="s">
        <v>48</v>
      </c>
      <c r="D46" s="36"/>
      <c r="F46" s="59"/>
    </row>
    <row r="47" spans="2:6" x14ac:dyDescent="0.2">
      <c r="B47" s="58" t="s">
        <v>523</v>
      </c>
      <c r="C47" s="36" t="s">
        <v>49</v>
      </c>
      <c r="D47" s="36"/>
      <c r="F47" s="59"/>
    </row>
    <row r="48" spans="2:6" x14ac:dyDescent="0.2">
      <c r="B48" s="58" t="s">
        <v>13</v>
      </c>
      <c r="C48" s="36" t="s">
        <v>50</v>
      </c>
      <c r="D48" s="36"/>
      <c r="F48" s="59"/>
    </row>
    <row r="49" spans="2:6" x14ac:dyDescent="0.2">
      <c r="B49" s="58" t="s">
        <v>529</v>
      </c>
      <c r="C49" s="36" t="s">
        <v>51</v>
      </c>
      <c r="D49" s="36" t="s">
        <v>52</v>
      </c>
      <c r="F49" s="59"/>
    </row>
    <row r="50" spans="2:6" x14ac:dyDescent="0.2">
      <c r="B50" s="58" t="s">
        <v>526</v>
      </c>
      <c r="C50" s="36" t="s">
        <v>53</v>
      </c>
      <c r="D50" s="36"/>
      <c r="F50" s="59"/>
    </row>
    <row r="51" spans="2:6" ht="28.5" x14ac:dyDescent="0.2">
      <c r="B51" s="58" t="s">
        <v>525</v>
      </c>
      <c r="C51" s="36" t="s">
        <v>54</v>
      </c>
      <c r="D51" s="36"/>
      <c r="F51" s="59"/>
    </row>
    <row r="52" spans="2:6" ht="28.5" x14ac:dyDescent="0.2">
      <c r="B52" s="58" t="s">
        <v>13</v>
      </c>
      <c r="C52" s="36" t="s">
        <v>55</v>
      </c>
      <c r="D52" s="36" t="s">
        <v>34</v>
      </c>
      <c r="F52" s="59"/>
    </row>
    <row r="53" spans="2:6" ht="28.5" x14ac:dyDescent="0.2">
      <c r="B53" s="58" t="s">
        <v>525</v>
      </c>
      <c r="C53" s="36" t="s">
        <v>56</v>
      </c>
      <c r="D53" s="36"/>
      <c r="F53" s="59"/>
    </row>
    <row r="54" spans="2:6" x14ac:dyDescent="0.2">
      <c r="B54" s="58" t="s">
        <v>526</v>
      </c>
      <c r="C54" s="36" t="s">
        <v>57</v>
      </c>
      <c r="D54" s="36"/>
      <c r="F54" s="59"/>
    </row>
    <row r="55" spans="2:6" x14ac:dyDescent="0.2">
      <c r="B55" s="58" t="s">
        <v>522</v>
      </c>
      <c r="C55" s="36" t="s">
        <v>58</v>
      </c>
      <c r="D55" s="36"/>
      <c r="F55" s="59"/>
    </row>
    <row r="56" spans="2:6" x14ac:dyDescent="0.2">
      <c r="B56" s="58" t="s">
        <v>529</v>
      </c>
      <c r="C56" s="36" t="s">
        <v>59</v>
      </c>
      <c r="D56" s="36"/>
      <c r="F56" s="59"/>
    </row>
    <row r="57" spans="2:6" ht="42.75" x14ac:dyDescent="0.2">
      <c r="B57" s="58" t="s">
        <v>522</v>
      </c>
      <c r="C57" s="36" t="s">
        <v>60</v>
      </c>
      <c r="D57" s="36"/>
      <c r="F57" s="59"/>
    </row>
    <row r="58" spans="2:6" x14ac:dyDescent="0.2">
      <c r="B58" s="58" t="s">
        <v>525</v>
      </c>
      <c r="C58" s="36" t="s">
        <v>61</v>
      </c>
      <c r="D58" s="36"/>
      <c r="F58" s="59"/>
    </row>
    <row r="59" spans="2:6" ht="28.5" x14ac:dyDescent="0.2">
      <c r="B59" s="58" t="s">
        <v>62</v>
      </c>
      <c r="C59" s="36" t="s">
        <v>63</v>
      </c>
      <c r="D59" s="36"/>
      <c r="F59" s="59"/>
    </row>
    <row r="60" spans="2:6" ht="28.5" x14ac:dyDescent="0.2">
      <c r="B60" s="58" t="s">
        <v>525</v>
      </c>
      <c r="C60" s="36" t="s">
        <v>64</v>
      </c>
      <c r="D60" s="36"/>
      <c r="F60" s="59"/>
    </row>
    <row r="61" spans="2:6" x14ac:dyDescent="0.2">
      <c r="B61" s="58" t="s">
        <v>522</v>
      </c>
      <c r="C61" s="36" t="s">
        <v>65</v>
      </c>
      <c r="D61" s="36"/>
      <c r="F61" s="59"/>
    </row>
    <row r="62" spans="2:6" x14ac:dyDescent="0.2">
      <c r="B62" s="58" t="s">
        <v>526</v>
      </c>
      <c r="C62" s="36" t="s">
        <v>66</v>
      </c>
      <c r="D62" s="36"/>
      <c r="F62" s="59"/>
    </row>
    <row r="63" spans="2:6" ht="28.5" x14ac:dyDescent="0.2">
      <c r="B63" s="58" t="s">
        <v>13</v>
      </c>
      <c r="C63" s="36" t="s">
        <v>67</v>
      </c>
      <c r="D63" s="36"/>
      <c r="F63" s="59"/>
    </row>
    <row r="64" spans="2:6" ht="42.75" x14ac:dyDescent="0.2">
      <c r="B64" s="58" t="s">
        <v>526</v>
      </c>
      <c r="C64" s="36" t="s">
        <v>68</v>
      </c>
      <c r="D64" s="36"/>
      <c r="F64" s="59"/>
    </row>
    <row r="65" spans="2:6" ht="42.75" x14ac:dyDescent="0.2">
      <c r="B65" s="58" t="s">
        <v>528</v>
      </c>
      <c r="C65" s="36" t="s">
        <v>69</v>
      </c>
      <c r="D65" s="36"/>
      <c r="F65" s="59"/>
    </row>
    <row r="66" spans="2:6" x14ac:dyDescent="0.2">
      <c r="B66" s="58" t="s">
        <v>528</v>
      </c>
      <c r="C66" s="36" t="s">
        <v>70</v>
      </c>
      <c r="D66" s="36"/>
      <c r="F66" s="59"/>
    </row>
    <row r="67" spans="2:6" x14ac:dyDescent="0.2">
      <c r="B67" s="58" t="s">
        <v>527</v>
      </c>
      <c r="C67" s="36" t="s">
        <v>71</v>
      </c>
      <c r="D67" s="36"/>
      <c r="F67" s="59"/>
    </row>
    <row r="68" spans="2:6" x14ac:dyDescent="0.2">
      <c r="B68" s="58" t="s">
        <v>13</v>
      </c>
      <c r="C68" s="36" t="s">
        <v>72</v>
      </c>
      <c r="D68" s="36"/>
      <c r="F68" s="59"/>
    </row>
    <row r="69" spans="2:6" ht="42.75" x14ac:dyDescent="0.2">
      <c r="B69" s="58" t="s">
        <v>13</v>
      </c>
      <c r="C69" s="36" t="s">
        <v>73</v>
      </c>
      <c r="D69" s="36"/>
      <c r="F69" s="59"/>
    </row>
    <row r="70" spans="2:6" ht="42.75" x14ac:dyDescent="0.2">
      <c r="B70" s="58" t="s">
        <v>529</v>
      </c>
      <c r="C70" s="36" t="s">
        <v>74</v>
      </c>
      <c r="D70" s="36" t="s">
        <v>40</v>
      </c>
      <c r="F70" s="59"/>
    </row>
    <row r="71" spans="2:6" x14ac:dyDescent="0.2">
      <c r="B71" s="58" t="s">
        <v>522</v>
      </c>
      <c r="C71" s="36" t="s">
        <v>75</v>
      </c>
      <c r="D71" s="36"/>
      <c r="F71" s="59"/>
    </row>
    <row r="72" spans="2:6" ht="28.5" x14ac:dyDescent="0.2">
      <c r="B72" s="58" t="s">
        <v>526</v>
      </c>
      <c r="C72" s="36" t="s">
        <v>76</v>
      </c>
      <c r="D72" s="36"/>
      <c r="F72" s="59"/>
    </row>
    <row r="73" spans="2:6" ht="57" x14ac:dyDescent="0.2">
      <c r="B73" s="58" t="s">
        <v>529</v>
      </c>
      <c r="C73" s="36" t="s">
        <v>77</v>
      </c>
      <c r="D73" s="36"/>
      <c r="F73" s="59"/>
    </row>
    <row r="74" spans="2:6" x14ac:dyDescent="0.2">
      <c r="B74" s="58" t="s">
        <v>525</v>
      </c>
      <c r="C74" s="36" t="s">
        <v>78</v>
      </c>
      <c r="D74" s="36"/>
      <c r="F74" s="59"/>
    </row>
    <row r="75" spans="2:6" x14ac:dyDescent="0.2">
      <c r="B75" s="58" t="s">
        <v>524</v>
      </c>
      <c r="C75" s="36" t="s">
        <v>79</v>
      </c>
      <c r="D75" s="36"/>
      <c r="F75" s="59"/>
    </row>
    <row r="76" spans="2:6" x14ac:dyDescent="0.2">
      <c r="B76" s="58" t="s">
        <v>526</v>
      </c>
      <c r="C76" s="36" t="s">
        <v>80</v>
      </c>
      <c r="D76" s="36"/>
      <c r="F76" s="59"/>
    </row>
    <row r="77" spans="2:6" x14ac:dyDescent="0.2">
      <c r="B77" s="58" t="s">
        <v>526</v>
      </c>
      <c r="C77" s="36" t="s">
        <v>81</v>
      </c>
      <c r="D77" s="36" t="s">
        <v>82</v>
      </c>
      <c r="F77" s="59"/>
    </row>
    <row r="78" spans="2:6" ht="42.75" x14ac:dyDescent="0.2">
      <c r="B78" s="58" t="s">
        <v>528</v>
      </c>
      <c r="C78" s="36" t="s">
        <v>83</v>
      </c>
      <c r="D78" s="36" t="s">
        <v>40</v>
      </c>
      <c r="F78" s="59"/>
    </row>
    <row r="79" spans="2:6" x14ac:dyDescent="0.2">
      <c r="B79" s="58" t="s">
        <v>525</v>
      </c>
      <c r="C79" s="36" t="s">
        <v>84</v>
      </c>
      <c r="D79" s="36"/>
      <c r="F79" s="59"/>
    </row>
    <row r="80" spans="2:6" ht="28.5" x14ac:dyDescent="0.2">
      <c r="B80" s="58" t="s">
        <v>525</v>
      </c>
      <c r="C80" s="36" t="s">
        <v>85</v>
      </c>
      <c r="D80" s="36"/>
      <c r="F80" s="59"/>
    </row>
    <row r="81" spans="2:6" ht="57" x14ac:dyDescent="0.2">
      <c r="B81" s="58" t="s">
        <v>526</v>
      </c>
      <c r="C81" s="36" t="s">
        <v>86</v>
      </c>
      <c r="D81" s="36"/>
      <c r="F81" s="59"/>
    </row>
    <row r="82" spans="2:6" x14ac:dyDescent="0.2">
      <c r="B82" s="58" t="s">
        <v>527</v>
      </c>
      <c r="C82" s="36" t="s">
        <v>87</v>
      </c>
      <c r="D82" s="36"/>
      <c r="F82" s="59"/>
    </row>
    <row r="83" spans="2:6" ht="28.5" x14ac:dyDescent="0.2">
      <c r="B83" s="58" t="s">
        <v>523</v>
      </c>
      <c r="C83" s="36" t="s">
        <v>88</v>
      </c>
      <c r="D83" s="36"/>
      <c r="F83" s="59"/>
    </row>
    <row r="84" spans="2:6" x14ac:dyDescent="0.2">
      <c r="B84" s="58" t="s">
        <v>523</v>
      </c>
      <c r="C84" s="36" t="s">
        <v>89</v>
      </c>
      <c r="D84" s="36"/>
      <c r="F84" s="59"/>
    </row>
    <row r="85" spans="2:6" x14ac:dyDescent="0.2">
      <c r="B85" s="58" t="s">
        <v>525</v>
      </c>
      <c r="C85" s="36" t="s">
        <v>90</v>
      </c>
      <c r="D85" s="36"/>
      <c r="F85" s="59"/>
    </row>
    <row r="86" spans="2:6" ht="28.5" x14ac:dyDescent="0.2">
      <c r="B86" s="58" t="s">
        <v>62</v>
      </c>
      <c r="C86" s="36" t="s">
        <v>91</v>
      </c>
      <c r="D86" s="36"/>
      <c r="F86" s="59"/>
    </row>
    <row r="87" spans="2:6" ht="28.5" x14ac:dyDescent="0.2">
      <c r="B87" s="58" t="s">
        <v>524</v>
      </c>
      <c r="C87" s="36" t="s">
        <v>92</v>
      </c>
      <c r="D87" s="36"/>
      <c r="F87" s="59"/>
    </row>
    <row r="88" spans="2:6" x14ac:dyDescent="0.2">
      <c r="B88" s="58" t="s">
        <v>528</v>
      </c>
      <c r="C88" s="36" t="s">
        <v>93</v>
      </c>
      <c r="D88" s="36" t="s">
        <v>94</v>
      </c>
      <c r="F88" s="59"/>
    </row>
    <row r="89" spans="2:6" x14ac:dyDescent="0.2">
      <c r="B89" s="58" t="s">
        <v>525</v>
      </c>
      <c r="C89" s="36" t="s">
        <v>95</v>
      </c>
      <c r="D89" s="36"/>
      <c r="F89" s="59"/>
    </row>
    <row r="90" spans="2:6" x14ac:dyDescent="0.2">
      <c r="B90" s="58" t="s">
        <v>526</v>
      </c>
      <c r="C90" s="36" t="s">
        <v>96</v>
      </c>
      <c r="D90" s="36"/>
      <c r="F90" s="59"/>
    </row>
    <row r="91" spans="2:6" x14ac:dyDescent="0.2">
      <c r="B91" s="58" t="s">
        <v>62</v>
      </c>
      <c r="C91" s="36" t="s">
        <v>97</v>
      </c>
      <c r="D91" s="36"/>
      <c r="F91" s="59"/>
    </row>
    <row r="92" spans="2:6" x14ac:dyDescent="0.2">
      <c r="B92" s="58" t="s">
        <v>62</v>
      </c>
      <c r="C92" s="36" t="s">
        <v>98</v>
      </c>
      <c r="D92" s="36"/>
      <c r="F92" s="59"/>
    </row>
    <row r="93" spans="2:6" x14ac:dyDescent="0.2">
      <c r="B93" s="58" t="s">
        <v>527</v>
      </c>
      <c r="C93" s="36" t="s">
        <v>99</v>
      </c>
      <c r="D93" s="36"/>
      <c r="F93" s="59"/>
    </row>
    <row r="94" spans="2:6" ht="28.5" x14ac:dyDescent="0.2">
      <c r="B94" s="58" t="s">
        <v>527</v>
      </c>
      <c r="C94" s="36" t="s">
        <v>100</v>
      </c>
      <c r="D94" s="36"/>
      <c r="F94" s="59"/>
    </row>
    <row r="95" spans="2:6" ht="15" customHeight="1" x14ac:dyDescent="0.2">
      <c r="B95" s="58" t="s">
        <v>525</v>
      </c>
      <c r="C95" s="36" t="s">
        <v>101</v>
      </c>
      <c r="D95" s="36"/>
      <c r="F95" s="59"/>
    </row>
    <row r="96" spans="2:6" ht="15" customHeight="1" x14ac:dyDescent="0.2">
      <c r="B96" s="58" t="s">
        <v>523</v>
      </c>
      <c r="C96" s="36" t="s">
        <v>102</v>
      </c>
      <c r="D96" s="36"/>
      <c r="F96" s="59"/>
    </row>
    <row r="97" spans="2:6" ht="28.5" x14ac:dyDescent="0.2">
      <c r="B97" s="58" t="s">
        <v>529</v>
      </c>
      <c r="C97" s="36" t="s">
        <v>103</v>
      </c>
      <c r="D97" s="36"/>
      <c r="F97" s="59"/>
    </row>
    <row r="98" spans="2:6" x14ac:dyDescent="0.2">
      <c r="B98" s="58" t="s">
        <v>525</v>
      </c>
      <c r="C98" s="36" t="s">
        <v>104</v>
      </c>
      <c r="D98" s="36"/>
      <c r="F98" s="59"/>
    </row>
    <row r="99" spans="2:6" ht="57" x14ac:dyDescent="0.2">
      <c r="B99" s="58" t="s">
        <v>525</v>
      </c>
      <c r="C99" s="36" t="s">
        <v>105</v>
      </c>
      <c r="D99" s="36"/>
      <c r="F99" s="59"/>
    </row>
    <row r="100" spans="2:6" ht="28.5" x14ac:dyDescent="0.2">
      <c r="B100" s="58" t="s">
        <v>524</v>
      </c>
      <c r="C100" s="36" t="s">
        <v>106</v>
      </c>
      <c r="D100" s="36"/>
      <c r="F100" s="59"/>
    </row>
    <row r="101" spans="2:6" x14ac:dyDescent="0.2">
      <c r="B101" s="58" t="s">
        <v>524</v>
      </c>
      <c r="C101" s="36" t="s">
        <v>107</v>
      </c>
      <c r="D101" s="36"/>
      <c r="F101" s="59"/>
    </row>
    <row r="102" spans="2:6" ht="28.5" x14ac:dyDescent="0.2">
      <c r="B102" s="58" t="s">
        <v>523</v>
      </c>
      <c r="C102" s="36" t="s">
        <v>108</v>
      </c>
      <c r="D102" s="36"/>
      <c r="F102" s="59"/>
    </row>
    <row r="103" spans="2:6" ht="28.5" x14ac:dyDescent="0.2">
      <c r="B103" s="58" t="s">
        <v>527</v>
      </c>
      <c r="C103" s="36" t="s">
        <v>109</v>
      </c>
      <c r="D103" s="36"/>
      <c r="F103" s="59"/>
    </row>
    <row r="104" spans="2:6" ht="28.5" x14ac:dyDescent="0.2">
      <c r="B104" s="58" t="s">
        <v>524</v>
      </c>
      <c r="C104" s="36" t="s">
        <v>110</v>
      </c>
      <c r="D104" s="36"/>
      <c r="F104" s="59"/>
    </row>
    <row r="105" spans="2:6" x14ac:dyDescent="0.2">
      <c r="B105" s="58" t="s">
        <v>529</v>
      </c>
      <c r="C105" s="36" t="s">
        <v>111</v>
      </c>
      <c r="D105" s="36"/>
      <c r="F105" s="59"/>
    </row>
    <row r="106" spans="2:6" ht="28.5" x14ac:dyDescent="0.2">
      <c r="B106" s="58" t="s">
        <v>522</v>
      </c>
      <c r="C106" s="36" t="s">
        <v>112</v>
      </c>
      <c r="D106" s="36"/>
      <c r="F106" s="59"/>
    </row>
    <row r="107" spans="2:6" x14ac:dyDescent="0.2">
      <c r="B107" s="58" t="s">
        <v>525</v>
      </c>
      <c r="C107" s="36" t="s">
        <v>113</v>
      </c>
      <c r="D107" s="36"/>
      <c r="F107" s="59"/>
    </row>
    <row r="108" spans="2:6" x14ac:dyDescent="0.2">
      <c r="B108" s="58" t="s">
        <v>525</v>
      </c>
      <c r="C108" s="36" t="s">
        <v>114</v>
      </c>
      <c r="D108" s="36"/>
      <c r="F108" s="59"/>
    </row>
    <row r="109" spans="2:6" x14ac:dyDescent="0.2">
      <c r="B109" s="58" t="s">
        <v>527</v>
      </c>
      <c r="C109" s="36" t="s">
        <v>115</v>
      </c>
      <c r="D109" s="36"/>
      <c r="F109" s="59"/>
    </row>
    <row r="110" spans="2:6" ht="28.5" x14ac:dyDescent="0.2">
      <c r="B110" s="58" t="s">
        <v>522</v>
      </c>
      <c r="C110" s="36" t="s">
        <v>116</v>
      </c>
      <c r="D110" s="36"/>
      <c r="F110" s="59"/>
    </row>
    <row r="111" spans="2:6" ht="42.75" x14ac:dyDescent="0.2">
      <c r="B111" s="58" t="s">
        <v>524</v>
      </c>
      <c r="C111" s="36" t="s">
        <v>117</v>
      </c>
      <c r="D111" s="36"/>
      <c r="F111" s="59"/>
    </row>
    <row r="112" spans="2:6" x14ac:dyDescent="0.2">
      <c r="B112" s="58" t="s">
        <v>524</v>
      </c>
      <c r="C112" s="36" t="s">
        <v>118</v>
      </c>
      <c r="D112" s="36"/>
      <c r="F112" s="59"/>
    </row>
    <row r="113" spans="2:6" x14ac:dyDescent="0.2">
      <c r="B113" s="58" t="s">
        <v>522</v>
      </c>
      <c r="C113" s="36" t="s">
        <v>119</v>
      </c>
      <c r="D113" s="36"/>
      <c r="F113" s="59"/>
    </row>
    <row r="114" spans="2:6" x14ac:dyDescent="0.2">
      <c r="B114" s="58" t="s">
        <v>526</v>
      </c>
      <c r="C114" s="36" t="s">
        <v>120</v>
      </c>
      <c r="D114" s="36"/>
      <c r="F114" s="59"/>
    </row>
    <row r="115" spans="2:6" ht="42.75" x14ac:dyDescent="0.2">
      <c r="B115" s="58" t="s">
        <v>522</v>
      </c>
      <c r="C115" s="36" t="s">
        <v>121</v>
      </c>
      <c r="D115" s="36"/>
      <c r="F115" s="59"/>
    </row>
    <row r="116" spans="2:6" ht="57" x14ac:dyDescent="0.2">
      <c r="B116" s="58" t="s">
        <v>529</v>
      </c>
      <c r="C116" s="36" t="s">
        <v>122</v>
      </c>
      <c r="D116" s="36" t="s">
        <v>123</v>
      </c>
      <c r="F116" s="59"/>
    </row>
    <row r="117" spans="2:6" x14ac:dyDescent="0.2">
      <c r="B117" s="58" t="s">
        <v>526</v>
      </c>
      <c r="C117" s="36" t="s">
        <v>124</v>
      </c>
      <c r="D117" s="36"/>
      <c r="F117" s="59"/>
    </row>
    <row r="118" spans="2:6" x14ac:dyDescent="0.2">
      <c r="B118" s="58" t="s">
        <v>525</v>
      </c>
      <c r="C118" s="36" t="s">
        <v>125</v>
      </c>
      <c r="D118" s="36"/>
      <c r="F118" s="59"/>
    </row>
    <row r="119" spans="2:6" x14ac:dyDescent="0.2">
      <c r="B119" s="58" t="s">
        <v>525</v>
      </c>
      <c r="C119" s="36" t="s">
        <v>126</v>
      </c>
      <c r="D119" s="36"/>
      <c r="F119" s="59"/>
    </row>
    <row r="120" spans="2:6" x14ac:dyDescent="0.2">
      <c r="B120" s="58" t="s">
        <v>526</v>
      </c>
      <c r="C120" s="36" t="s">
        <v>127</v>
      </c>
      <c r="D120" s="36"/>
      <c r="F120" s="59"/>
    </row>
    <row r="121" spans="2:6" ht="28.5" x14ac:dyDescent="0.2">
      <c r="B121" s="58" t="s">
        <v>526</v>
      </c>
      <c r="C121" s="36" t="s">
        <v>128</v>
      </c>
      <c r="D121" s="36"/>
      <c r="F121" s="59"/>
    </row>
    <row r="122" spans="2:6" x14ac:dyDescent="0.2">
      <c r="B122" s="58" t="s">
        <v>526</v>
      </c>
      <c r="C122" s="36" t="s">
        <v>129</v>
      </c>
      <c r="D122" s="36"/>
      <c r="F122" s="59"/>
    </row>
    <row r="123" spans="2:6" x14ac:dyDescent="0.2">
      <c r="B123" s="58" t="s">
        <v>526</v>
      </c>
      <c r="C123" s="36" t="s">
        <v>130</v>
      </c>
      <c r="D123" s="36"/>
      <c r="F123" s="59"/>
    </row>
    <row r="124" spans="2:6" x14ac:dyDescent="0.2">
      <c r="B124" s="58" t="s">
        <v>522</v>
      </c>
      <c r="C124" s="36" t="s">
        <v>131</v>
      </c>
      <c r="D124" s="36"/>
      <c r="F124" s="59"/>
    </row>
    <row r="125" spans="2:6" x14ac:dyDescent="0.2">
      <c r="B125" s="58" t="s">
        <v>526</v>
      </c>
      <c r="C125" s="36" t="s">
        <v>132</v>
      </c>
      <c r="D125" s="36"/>
      <c r="F125" s="59"/>
    </row>
    <row r="126" spans="2:6" x14ac:dyDescent="0.2">
      <c r="B126" s="58" t="s">
        <v>62</v>
      </c>
      <c r="C126" s="36" t="s">
        <v>133</v>
      </c>
      <c r="D126" s="36"/>
      <c r="F126" s="59"/>
    </row>
    <row r="127" spans="2:6" x14ac:dyDescent="0.2">
      <c r="B127" s="58" t="s">
        <v>62</v>
      </c>
      <c r="C127" s="36" t="s">
        <v>134</v>
      </c>
      <c r="D127" s="36"/>
      <c r="F127" s="59"/>
    </row>
    <row r="128" spans="2:6" ht="28.5" x14ac:dyDescent="0.2">
      <c r="B128" s="58" t="s">
        <v>526</v>
      </c>
      <c r="C128" s="36" t="s">
        <v>135</v>
      </c>
      <c r="D128" s="36"/>
      <c r="F128" s="59"/>
    </row>
    <row r="129" spans="2:6" ht="42.75" x14ac:dyDescent="0.2">
      <c r="B129" s="58" t="s">
        <v>527</v>
      </c>
      <c r="C129" s="36" t="s">
        <v>136</v>
      </c>
      <c r="D129" s="36"/>
      <c r="F129" s="59"/>
    </row>
    <row r="130" spans="2:6" x14ac:dyDescent="0.2">
      <c r="B130" s="58" t="s">
        <v>522</v>
      </c>
      <c r="C130" s="36" t="s">
        <v>137</v>
      </c>
      <c r="D130" s="36"/>
      <c r="F130" s="59"/>
    </row>
    <row r="131" spans="2:6" ht="28.5" x14ac:dyDescent="0.2">
      <c r="B131" s="58" t="s">
        <v>13</v>
      </c>
      <c r="C131" s="36" t="s">
        <v>138</v>
      </c>
      <c r="D131" s="36"/>
      <c r="F131" s="59"/>
    </row>
    <row r="132" spans="2:6" ht="42.75" x14ac:dyDescent="0.2">
      <c r="B132" s="58" t="s">
        <v>522</v>
      </c>
      <c r="C132" s="36" t="s">
        <v>139</v>
      </c>
      <c r="D132" s="36"/>
      <c r="F132" s="59"/>
    </row>
    <row r="133" spans="2:6" ht="28.5" x14ac:dyDescent="0.2">
      <c r="B133" s="58" t="s">
        <v>529</v>
      </c>
      <c r="C133" s="36" t="s">
        <v>140</v>
      </c>
      <c r="D133" s="36"/>
      <c r="F133" s="59"/>
    </row>
    <row r="134" spans="2:6" ht="42.75" x14ac:dyDescent="0.2">
      <c r="B134" s="58" t="s">
        <v>529</v>
      </c>
      <c r="C134" s="36" t="s">
        <v>141</v>
      </c>
      <c r="D134" s="36"/>
      <c r="F134" s="59"/>
    </row>
    <row r="135" spans="2:6" ht="57" x14ac:dyDescent="0.2">
      <c r="B135" s="58" t="s">
        <v>526</v>
      </c>
      <c r="C135" s="36" t="s">
        <v>142</v>
      </c>
      <c r="D135" s="36"/>
      <c r="F135" s="59"/>
    </row>
    <row r="136" spans="2:6" x14ac:dyDescent="0.2">
      <c r="B136" s="58" t="s">
        <v>527</v>
      </c>
      <c r="C136" s="36" t="s">
        <v>143</v>
      </c>
      <c r="D136" s="36"/>
      <c r="F136" s="59"/>
    </row>
    <row r="137" spans="2:6" x14ac:dyDescent="0.2">
      <c r="B137" s="58" t="s">
        <v>522</v>
      </c>
      <c r="C137" s="36" t="s">
        <v>144</v>
      </c>
      <c r="D137" s="36"/>
      <c r="F137" s="59"/>
    </row>
    <row r="138" spans="2:6" x14ac:dyDescent="0.2">
      <c r="B138" s="58" t="s">
        <v>522</v>
      </c>
      <c r="C138" s="36" t="s">
        <v>145</v>
      </c>
      <c r="D138" s="36"/>
      <c r="F138" s="59"/>
    </row>
    <row r="139" spans="2:6" x14ac:dyDescent="0.2">
      <c r="B139" s="58" t="s">
        <v>13</v>
      </c>
      <c r="C139" s="36" t="s">
        <v>146</v>
      </c>
      <c r="D139" s="36"/>
      <c r="F139" s="59"/>
    </row>
    <row r="140" spans="2:6" ht="42.75" x14ac:dyDescent="0.2">
      <c r="B140" s="58" t="s">
        <v>524</v>
      </c>
      <c r="C140" s="36" t="s">
        <v>147</v>
      </c>
      <c r="D140" s="36"/>
      <c r="F140" s="59"/>
    </row>
    <row r="141" spans="2:6" x14ac:dyDescent="0.2">
      <c r="B141" s="58" t="s">
        <v>527</v>
      </c>
      <c r="C141" s="36" t="s">
        <v>148</v>
      </c>
      <c r="D141" s="36"/>
      <c r="F141" s="59"/>
    </row>
    <row r="142" spans="2:6" ht="28.5" x14ac:dyDescent="0.2">
      <c r="B142" s="58" t="s">
        <v>526</v>
      </c>
      <c r="C142" s="36" t="s">
        <v>149</v>
      </c>
      <c r="D142" s="36"/>
      <c r="F142" s="59"/>
    </row>
    <row r="143" spans="2:6" ht="28.5" x14ac:dyDescent="0.2">
      <c r="B143" s="58" t="s">
        <v>524</v>
      </c>
      <c r="C143" s="36" t="s">
        <v>150</v>
      </c>
      <c r="D143" s="36"/>
      <c r="F143" s="59"/>
    </row>
    <row r="144" spans="2:6" ht="28.5" x14ac:dyDescent="0.2">
      <c r="B144" s="58" t="s">
        <v>13</v>
      </c>
      <c r="C144" s="36" t="s">
        <v>151</v>
      </c>
      <c r="D144" s="36" t="s">
        <v>34</v>
      </c>
      <c r="F144" s="59"/>
    </row>
    <row r="145" spans="2:6" x14ac:dyDescent="0.2">
      <c r="B145" s="58" t="s">
        <v>526</v>
      </c>
      <c r="C145" s="36" t="s">
        <v>152</v>
      </c>
      <c r="D145" s="36"/>
      <c r="F145" s="59"/>
    </row>
    <row r="146" spans="2:6" x14ac:dyDescent="0.2">
      <c r="B146" s="58" t="s">
        <v>525</v>
      </c>
      <c r="C146" s="36" t="s">
        <v>153</v>
      </c>
      <c r="D146" s="36"/>
      <c r="F146" s="59"/>
    </row>
    <row r="147" spans="2:6" x14ac:dyDescent="0.2">
      <c r="B147" s="58" t="s">
        <v>525</v>
      </c>
      <c r="C147" s="36" t="s">
        <v>154</v>
      </c>
      <c r="D147" s="36"/>
      <c r="F147" s="59"/>
    </row>
    <row r="148" spans="2:6" x14ac:dyDescent="0.2">
      <c r="B148" s="58" t="s">
        <v>526</v>
      </c>
      <c r="C148" s="36" t="s">
        <v>155</v>
      </c>
      <c r="D148" s="36"/>
      <c r="F148" s="59"/>
    </row>
    <row r="149" spans="2:6" x14ac:dyDescent="0.2">
      <c r="B149" s="58" t="s">
        <v>525</v>
      </c>
      <c r="C149" s="36" t="s">
        <v>156</v>
      </c>
      <c r="D149" s="36"/>
      <c r="F149" s="59"/>
    </row>
    <row r="150" spans="2:6" x14ac:dyDescent="0.2">
      <c r="B150" s="58" t="s">
        <v>525</v>
      </c>
      <c r="C150" s="36" t="s">
        <v>157</v>
      </c>
      <c r="D150" s="36"/>
      <c r="F150" s="59"/>
    </row>
    <row r="151" spans="2:6" x14ac:dyDescent="0.2">
      <c r="B151" s="58" t="s">
        <v>526</v>
      </c>
      <c r="C151" s="36" t="s">
        <v>158</v>
      </c>
      <c r="D151" s="36"/>
      <c r="F151" s="59"/>
    </row>
    <row r="152" spans="2:6" x14ac:dyDescent="0.2">
      <c r="B152" s="58" t="s">
        <v>526</v>
      </c>
      <c r="C152" s="36" t="s">
        <v>159</v>
      </c>
      <c r="D152" s="36"/>
      <c r="F152" s="59"/>
    </row>
    <row r="153" spans="2:6" ht="42.75" x14ac:dyDescent="0.2">
      <c r="B153" s="58" t="s">
        <v>529</v>
      </c>
      <c r="C153" s="36" t="s">
        <v>160</v>
      </c>
      <c r="D153" s="36"/>
      <c r="F153" s="59"/>
    </row>
    <row r="154" spans="2:6" x14ac:dyDescent="0.2">
      <c r="B154" s="58" t="s">
        <v>524</v>
      </c>
      <c r="C154" s="36" t="s">
        <v>161</v>
      </c>
      <c r="D154" s="36"/>
      <c r="F154" s="59"/>
    </row>
    <row r="155" spans="2:6" ht="28.5" x14ac:dyDescent="0.2">
      <c r="B155" s="58" t="s">
        <v>529</v>
      </c>
      <c r="C155" s="36" t="s">
        <v>162</v>
      </c>
      <c r="D155" s="36"/>
      <c r="F155" s="59"/>
    </row>
    <row r="156" spans="2:6" ht="28.5" x14ac:dyDescent="0.2">
      <c r="B156" s="58" t="s">
        <v>529</v>
      </c>
      <c r="C156" s="36" t="s">
        <v>163</v>
      </c>
      <c r="D156" s="36"/>
      <c r="F156" s="59"/>
    </row>
    <row r="157" spans="2:6" ht="42.75" x14ac:dyDescent="0.2">
      <c r="B157" s="58" t="s">
        <v>529</v>
      </c>
      <c r="C157" s="36" t="s">
        <v>164</v>
      </c>
      <c r="D157" s="36" t="s">
        <v>40</v>
      </c>
      <c r="F157" s="59"/>
    </row>
    <row r="158" spans="2:6" x14ac:dyDescent="0.2">
      <c r="B158" s="58" t="s">
        <v>527</v>
      </c>
      <c r="C158" s="36" t="s">
        <v>165</v>
      </c>
      <c r="D158" s="36"/>
      <c r="F158" s="59"/>
    </row>
    <row r="159" spans="2:6" x14ac:dyDescent="0.2">
      <c r="B159" s="58" t="s">
        <v>13</v>
      </c>
      <c r="C159" s="36" t="s">
        <v>166</v>
      </c>
      <c r="D159" s="36"/>
      <c r="F159" s="59"/>
    </row>
    <row r="160" spans="2:6" ht="42.75" x14ac:dyDescent="0.2">
      <c r="B160" s="58" t="s">
        <v>524</v>
      </c>
      <c r="C160" s="36" t="s">
        <v>167</v>
      </c>
      <c r="D160" s="36"/>
      <c r="F160" s="59"/>
    </row>
    <row r="161" spans="2:6" ht="57" x14ac:dyDescent="0.2">
      <c r="B161" s="58" t="s">
        <v>525</v>
      </c>
      <c r="C161" s="36" t="s">
        <v>168</v>
      </c>
      <c r="D161" s="36"/>
      <c r="F161" s="59"/>
    </row>
    <row r="162" spans="2:6" ht="42.75" x14ac:dyDescent="0.2">
      <c r="B162" s="58" t="s">
        <v>524</v>
      </c>
      <c r="C162" s="36" t="s">
        <v>169</v>
      </c>
      <c r="D162" s="36"/>
      <c r="F162" s="59"/>
    </row>
    <row r="163" spans="2:6" x14ac:dyDescent="0.2">
      <c r="B163" s="58" t="s">
        <v>524</v>
      </c>
      <c r="C163" s="36" t="s">
        <v>170</v>
      </c>
      <c r="D163" s="36"/>
      <c r="F163" s="59"/>
    </row>
    <row r="164" spans="2:6" x14ac:dyDescent="0.2">
      <c r="B164" s="58" t="s">
        <v>526</v>
      </c>
      <c r="C164" s="36" t="s">
        <v>171</v>
      </c>
      <c r="D164" s="36"/>
      <c r="F164" s="59"/>
    </row>
    <row r="165" spans="2:6" ht="28.5" x14ac:dyDescent="0.2">
      <c r="B165" s="58" t="s">
        <v>525</v>
      </c>
      <c r="C165" s="36" t="s">
        <v>172</v>
      </c>
      <c r="D165" s="36"/>
      <c r="F165" s="59"/>
    </row>
    <row r="166" spans="2:6" ht="42.75" x14ac:dyDescent="0.2">
      <c r="B166" s="58" t="s">
        <v>526</v>
      </c>
      <c r="C166" s="36" t="s">
        <v>173</v>
      </c>
      <c r="D166" s="36"/>
      <c r="F166" s="59"/>
    </row>
    <row r="167" spans="2:6" ht="28.5" x14ac:dyDescent="0.2">
      <c r="B167" s="58" t="s">
        <v>529</v>
      </c>
      <c r="C167" s="36" t="s">
        <v>174</v>
      </c>
      <c r="D167" s="36"/>
      <c r="F167" s="59"/>
    </row>
    <row r="168" spans="2:6" x14ac:dyDescent="0.2">
      <c r="B168" s="58" t="s">
        <v>62</v>
      </c>
      <c r="C168" s="36" t="s">
        <v>175</v>
      </c>
      <c r="D168" s="36"/>
      <c r="F168" s="59"/>
    </row>
    <row r="169" spans="2:6" x14ac:dyDescent="0.2">
      <c r="B169" s="58" t="s">
        <v>526</v>
      </c>
      <c r="C169" s="36" t="s">
        <v>176</v>
      </c>
      <c r="D169" s="36"/>
      <c r="F169" s="59"/>
    </row>
    <row r="170" spans="2:6" x14ac:dyDescent="0.2">
      <c r="B170" s="58" t="s">
        <v>526</v>
      </c>
      <c r="C170" s="36" t="s">
        <v>177</v>
      </c>
      <c r="D170" s="36"/>
      <c r="F170" s="59"/>
    </row>
    <row r="171" spans="2:6" x14ac:dyDescent="0.2">
      <c r="B171" s="58" t="s">
        <v>527</v>
      </c>
      <c r="C171" s="36" t="s">
        <v>178</v>
      </c>
      <c r="D171" s="36"/>
      <c r="F171" s="59"/>
    </row>
    <row r="172" spans="2:6" x14ac:dyDescent="0.2">
      <c r="B172" s="58" t="s">
        <v>527</v>
      </c>
      <c r="C172" s="36" t="s">
        <v>179</v>
      </c>
      <c r="D172" s="36"/>
      <c r="F172" s="59"/>
    </row>
    <row r="173" spans="2:6" x14ac:dyDescent="0.2">
      <c r="B173" s="58" t="s">
        <v>527</v>
      </c>
      <c r="C173" s="36" t="s">
        <v>180</v>
      </c>
      <c r="D173" s="36"/>
      <c r="F173" s="59"/>
    </row>
    <row r="174" spans="2:6" x14ac:dyDescent="0.2">
      <c r="B174" s="58" t="s">
        <v>524</v>
      </c>
      <c r="C174" s="36" t="s">
        <v>181</v>
      </c>
      <c r="D174" s="36"/>
      <c r="F174" s="59"/>
    </row>
    <row r="175" spans="2:6" x14ac:dyDescent="0.2">
      <c r="B175" s="58" t="s">
        <v>524</v>
      </c>
      <c r="C175" s="36" t="s">
        <v>182</v>
      </c>
      <c r="D175" s="36"/>
      <c r="F175" s="59"/>
    </row>
    <row r="176" spans="2:6" x14ac:dyDescent="0.2">
      <c r="B176" s="58" t="s">
        <v>525</v>
      </c>
      <c r="C176" s="36" t="s">
        <v>183</v>
      </c>
      <c r="D176" s="36"/>
      <c r="F176" s="59"/>
    </row>
    <row r="177" spans="2:6" x14ac:dyDescent="0.2">
      <c r="B177" s="58" t="s">
        <v>526</v>
      </c>
      <c r="C177" s="36" t="s">
        <v>184</v>
      </c>
      <c r="D177" s="36"/>
      <c r="F177" s="59"/>
    </row>
    <row r="178" spans="2:6" ht="57" x14ac:dyDescent="0.2">
      <c r="B178" s="58" t="s">
        <v>527</v>
      </c>
      <c r="C178" s="36" t="s">
        <v>185</v>
      </c>
      <c r="D178" s="36"/>
      <c r="F178" s="59"/>
    </row>
    <row r="179" spans="2:6" x14ac:dyDescent="0.2">
      <c r="B179" s="58" t="s">
        <v>522</v>
      </c>
      <c r="C179" s="36" t="s">
        <v>186</v>
      </c>
      <c r="D179" s="36"/>
      <c r="F179" s="59"/>
    </row>
    <row r="180" spans="2:6" x14ac:dyDescent="0.2">
      <c r="B180" s="58" t="s">
        <v>529</v>
      </c>
      <c r="C180" s="36" t="s">
        <v>187</v>
      </c>
      <c r="D180" s="36"/>
      <c r="F180" s="59"/>
    </row>
    <row r="181" spans="2:6" ht="28.5" x14ac:dyDescent="0.2">
      <c r="B181" s="58" t="s">
        <v>527</v>
      </c>
      <c r="C181" s="36" t="s">
        <v>188</v>
      </c>
      <c r="D181" s="36"/>
      <c r="F181" s="59"/>
    </row>
    <row r="182" spans="2:6" ht="28.5" x14ac:dyDescent="0.2">
      <c r="B182" s="58" t="s">
        <v>524</v>
      </c>
      <c r="C182" s="36" t="s">
        <v>189</v>
      </c>
      <c r="D182" s="36"/>
      <c r="F182" s="59"/>
    </row>
    <row r="183" spans="2:6" x14ac:dyDescent="0.2">
      <c r="B183" s="58" t="s">
        <v>527</v>
      </c>
      <c r="C183" s="36" t="s">
        <v>190</v>
      </c>
      <c r="D183" s="36"/>
      <c r="F183" s="59"/>
    </row>
    <row r="184" spans="2:6" x14ac:dyDescent="0.2">
      <c r="B184" s="58" t="s">
        <v>524</v>
      </c>
      <c r="C184" s="36" t="s">
        <v>191</v>
      </c>
      <c r="D184" s="36"/>
      <c r="F184" s="59"/>
    </row>
    <row r="185" spans="2:6" ht="28.5" x14ac:dyDescent="0.2">
      <c r="B185" s="58" t="s">
        <v>522</v>
      </c>
      <c r="C185" s="36" t="s">
        <v>192</v>
      </c>
      <c r="D185" s="36"/>
      <c r="F185" s="59"/>
    </row>
    <row r="186" spans="2:6" ht="28.5" x14ac:dyDescent="0.2">
      <c r="B186" s="58" t="s">
        <v>522</v>
      </c>
      <c r="C186" s="36" t="s">
        <v>193</v>
      </c>
      <c r="D186" s="36"/>
      <c r="F186" s="59"/>
    </row>
    <row r="187" spans="2:6" x14ac:dyDescent="0.2">
      <c r="B187" s="58" t="s">
        <v>526</v>
      </c>
      <c r="C187" s="36" t="s">
        <v>194</v>
      </c>
      <c r="D187" s="36"/>
      <c r="F187" s="59"/>
    </row>
    <row r="188" spans="2:6" ht="28.5" x14ac:dyDescent="0.2">
      <c r="B188" s="58" t="s">
        <v>62</v>
      </c>
      <c r="C188" s="36" t="s">
        <v>195</v>
      </c>
      <c r="D188" s="36" t="s">
        <v>34</v>
      </c>
      <c r="F188" s="59"/>
    </row>
    <row r="189" spans="2:6" x14ac:dyDescent="0.2">
      <c r="B189" s="58" t="s">
        <v>522</v>
      </c>
      <c r="C189" s="36" t="s">
        <v>196</v>
      </c>
      <c r="D189" s="36"/>
      <c r="F189" s="59"/>
    </row>
    <row r="190" spans="2:6" ht="28.5" x14ac:dyDescent="0.2">
      <c r="B190" s="58" t="s">
        <v>522</v>
      </c>
      <c r="C190" s="36" t="s">
        <v>197</v>
      </c>
      <c r="D190" s="36"/>
      <c r="F190" s="59"/>
    </row>
    <row r="191" spans="2:6" ht="71.25" x14ac:dyDescent="0.2">
      <c r="B191" s="58" t="s">
        <v>62</v>
      </c>
      <c r="C191" s="36" t="s">
        <v>198</v>
      </c>
      <c r="D191" s="36"/>
      <c r="F191" s="59"/>
    </row>
    <row r="192" spans="2:6" x14ac:dyDescent="0.2">
      <c r="B192" s="58" t="s">
        <v>524</v>
      </c>
      <c r="C192" s="36" t="s">
        <v>199</v>
      </c>
      <c r="D192" s="36"/>
      <c r="F192" s="59"/>
    </row>
    <row r="193" spans="2:6" x14ac:dyDescent="0.2">
      <c r="B193" s="58" t="s">
        <v>527</v>
      </c>
      <c r="C193" s="36" t="s">
        <v>200</v>
      </c>
      <c r="D193" s="36"/>
      <c r="F193" s="59"/>
    </row>
    <row r="194" spans="2:6" ht="42.75" x14ac:dyDescent="0.2">
      <c r="B194" s="58" t="s">
        <v>13</v>
      </c>
      <c r="C194" s="36" t="s">
        <v>201</v>
      </c>
      <c r="D194" s="36"/>
      <c r="F194" s="59"/>
    </row>
    <row r="195" spans="2:6" x14ac:dyDescent="0.2">
      <c r="B195" s="58" t="s">
        <v>523</v>
      </c>
      <c r="C195" s="36" t="s">
        <v>202</v>
      </c>
      <c r="D195" s="36"/>
      <c r="F195" s="59"/>
    </row>
    <row r="196" spans="2:6" ht="28.5" x14ac:dyDescent="0.2">
      <c r="B196" s="58" t="s">
        <v>526</v>
      </c>
      <c r="C196" s="36" t="s">
        <v>203</v>
      </c>
      <c r="D196" s="36"/>
      <c r="F196" s="59"/>
    </row>
    <row r="197" spans="2:6" x14ac:dyDescent="0.2">
      <c r="B197" s="58" t="s">
        <v>526</v>
      </c>
      <c r="C197" s="36" t="s">
        <v>204</v>
      </c>
      <c r="D197" s="36"/>
      <c r="F197" s="59"/>
    </row>
    <row r="198" spans="2:6" ht="28.5" x14ac:dyDescent="0.2">
      <c r="B198" s="58" t="s">
        <v>526</v>
      </c>
      <c r="C198" s="36" t="s">
        <v>205</v>
      </c>
      <c r="D198" s="36"/>
      <c r="F198" s="59"/>
    </row>
    <row r="199" spans="2:6" ht="28.5" x14ac:dyDescent="0.2">
      <c r="B199" s="58" t="s">
        <v>524</v>
      </c>
      <c r="C199" s="36" t="s">
        <v>206</v>
      </c>
      <c r="D199" s="36"/>
      <c r="F199" s="59"/>
    </row>
    <row r="200" spans="2:6" ht="28.5" x14ac:dyDescent="0.2">
      <c r="B200" s="58" t="s">
        <v>13</v>
      </c>
      <c r="C200" s="36" t="s">
        <v>207</v>
      </c>
      <c r="D200" s="36" t="s">
        <v>34</v>
      </c>
      <c r="F200" s="59"/>
    </row>
    <row r="201" spans="2:6" ht="28.5" x14ac:dyDescent="0.2">
      <c r="B201" s="58" t="s">
        <v>13</v>
      </c>
      <c r="C201" s="36" t="s">
        <v>208</v>
      </c>
      <c r="D201" s="36" t="s">
        <v>34</v>
      </c>
      <c r="F201" s="59"/>
    </row>
    <row r="202" spans="2:6" ht="28.5" x14ac:dyDescent="0.2">
      <c r="B202" s="58" t="s">
        <v>529</v>
      </c>
      <c r="C202" s="36" t="s">
        <v>209</v>
      </c>
      <c r="D202" s="36"/>
      <c r="F202" s="59"/>
    </row>
    <row r="203" spans="2:6" x14ac:dyDescent="0.2">
      <c r="B203" s="58" t="s">
        <v>526</v>
      </c>
      <c r="C203" s="36" t="s">
        <v>210</v>
      </c>
      <c r="D203" s="36"/>
      <c r="F203" s="59"/>
    </row>
    <row r="204" spans="2:6" x14ac:dyDescent="0.2">
      <c r="B204" s="58" t="s">
        <v>529</v>
      </c>
      <c r="C204" s="36" t="s">
        <v>211</v>
      </c>
      <c r="D204" s="36"/>
      <c r="F204" s="59"/>
    </row>
    <row r="205" spans="2:6" ht="28.5" x14ac:dyDescent="0.2">
      <c r="B205" s="58" t="s">
        <v>525</v>
      </c>
      <c r="C205" s="36" t="s">
        <v>212</v>
      </c>
      <c r="D205" s="36"/>
      <c r="F205" s="59"/>
    </row>
    <row r="206" spans="2:6" x14ac:dyDescent="0.2">
      <c r="B206" s="58" t="s">
        <v>524</v>
      </c>
      <c r="C206" s="36" t="s">
        <v>213</v>
      </c>
      <c r="D206" s="36"/>
      <c r="F206" s="59"/>
    </row>
    <row r="207" spans="2:6" ht="42.75" x14ac:dyDescent="0.2">
      <c r="B207" s="58" t="s">
        <v>525</v>
      </c>
      <c r="C207" s="36" t="s">
        <v>214</v>
      </c>
      <c r="D207" s="36"/>
      <c r="F207" s="59"/>
    </row>
    <row r="208" spans="2:6" x14ac:dyDescent="0.2">
      <c r="B208" s="58" t="s">
        <v>525</v>
      </c>
      <c r="C208" s="36" t="s">
        <v>215</v>
      </c>
      <c r="D208" s="36"/>
      <c r="F208" s="59"/>
    </row>
    <row r="209" spans="2:6" ht="28.5" x14ac:dyDescent="0.2">
      <c r="B209" s="58" t="s">
        <v>526</v>
      </c>
      <c r="C209" s="36" t="s">
        <v>216</v>
      </c>
      <c r="D209" s="36"/>
      <c r="F209" s="59"/>
    </row>
    <row r="210" spans="2:6" ht="42.75" x14ac:dyDescent="0.2">
      <c r="B210" s="58" t="s">
        <v>527</v>
      </c>
      <c r="C210" s="36" t="s">
        <v>217</v>
      </c>
      <c r="D210" s="36"/>
      <c r="F210" s="59"/>
    </row>
    <row r="211" spans="2:6" x14ac:dyDescent="0.2">
      <c r="B211" s="58" t="s">
        <v>526</v>
      </c>
      <c r="C211" s="36" t="s">
        <v>218</v>
      </c>
      <c r="D211" s="36"/>
      <c r="F211" s="59"/>
    </row>
    <row r="212" spans="2:6" ht="28.5" x14ac:dyDescent="0.2">
      <c r="B212" s="58" t="s">
        <v>525</v>
      </c>
      <c r="C212" s="36" t="s">
        <v>219</v>
      </c>
      <c r="D212" s="36"/>
      <c r="F212" s="59"/>
    </row>
    <row r="213" spans="2:6" x14ac:dyDescent="0.2">
      <c r="B213" s="58" t="s">
        <v>526</v>
      </c>
      <c r="C213" s="36" t="s">
        <v>220</v>
      </c>
      <c r="D213" s="36"/>
      <c r="F213" s="59"/>
    </row>
    <row r="214" spans="2:6" x14ac:dyDescent="0.2">
      <c r="B214" s="58" t="s">
        <v>525</v>
      </c>
      <c r="C214" s="36" t="s">
        <v>221</v>
      </c>
      <c r="D214" s="36"/>
      <c r="F214" s="59"/>
    </row>
    <row r="215" spans="2:6" x14ac:dyDescent="0.2">
      <c r="B215" s="58" t="s">
        <v>526</v>
      </c>
      <c r="C215" s="36" t="s">
        <v>222</v>
      </c>
      <c r="D215" s="36"/>
      <c r="F215" s="59"/>
    </row>
    <row r="216" spans="2:6" ht="28.5" x14ac:dyDescent="0.2">
      <c r="B216" s="58" t="s">
        <v>526</v>
      </c>
      <c r="C216" s="36" t="s">
        <v>223</v>
      </c>
      <c r="D216" s="36"/>
      <c r="F216" s="59"/>
    </row>
    <row r="217" spans="2:6" ht="28.5" x14ac:dyDescent="0.2">
      <c r="B217" s="58" t="s">
        <v>528</v>
      </c>
      <c r="C217" s="36" t="s">
        <v>224</v>
      </c>
      <c r="D217" s="36"/>
      <c r="F217" s="59"/>
    </row>
    <row r="218" spans="2:6" ht="28.5" x14ac:dyDescent="0.2">
      <c r="B218" s="58" t="s">
        <v>62</v>
      </c>
      <c r="C218" s="36" t="s">
        <v>225</v>
      </c>
      <c r="D218" s="36" t="s">
        <v>226</v>
      </c>
      <c r="F218" s="59"/>
    </row>
    <row r="219" spans="2:6" ht="28.5" x14ac:dyDescent="0.2">
      <c r="B219" s="58" t="s">
        <v>528</v>
      </c>
      <c r="C219" s="36" t="s">
        <v>227</v>
      </c>
      <c r="D219" s="36"/>
      <c r="F219" s="59"/>
    </row>
    <row r="220" spans="2:6" ht="57" x14ac:dyDescent="0.2">
      <c r="B220" s="58" t="s">
        <v>62</v>
      </c>
      <c r="C220" s="36" t="s">
        <v>228</v>
      </c>
      <c r="D220" s="36"/>
      <c r="F220" s="59"/>
    </row>
    <row r="221" spans="2:6" x14ac:dyDescent="0.2">
      <c r="B221" s="58" t="s">
        <v>62</v>
      </c>
      <c r="C221" s="36" t="s">
        <v>229</v>
      </c>
      <c r="D221" s="36"/>
      <c r="F221" s="59"/>
    </row>
    <row r="222" spans="2:6" ht="28.5" x14ac:dyDescent="0.2">
      <c r="B222" s="58" t="s">
        <v>13</v>
      </c>
      <c r="C222" s="36" t="s">
        <v>230</v>
      </c>
      <c r="D222" s="36" t="s">
        <v>34</v>
      </c>
      <c r="F222" s="59"/>
    </row>
    <row r="223" spans="2:6" x14ac:dyDescent="0.2">
      <c r="B223" s="58" t="s">
        <v>522</v>
      </c>
      <c r="C223" s="36" t="s">
        <v>231</v>
      </c>
      <c r="D223" s="36"/>
      <c r="F223" s="59"/>
    </row>
    <row r="224" spans="2:6" x14ac:dyDescent="0.2">
      <c r="B224" s="58" t="s">
        <v>522</v>
      </c>
      <c r="C224" s="36" t="s">
        <v>232</v>
      </c>
      <c r="D224" s="36"/>
      <c r="F224" s="59"/>
    </row>
    <row r="225" spans="2:6" x14ac:dyDescent="0.2">
      <c r="B225" s="58" t="s">
        <v>527</v>
      </c>
      <c r="C225" s="36" t="s">
        <v>233</v>
      </c>
      <c r="D225" s="36"/>
      <c r="F225" s="59"/>
    </row>
    <row r="226" spans="2:6" x14ac:dyDescent="0.2">
      <c r="B226" s="58" t="s">
        <v>527</v>
      </c>
      <c r="C226" s="36" t="s">
        <v>234</v>
      </c>
      <c r="D226" s="36"/>
      <c r="F226" s="59"/>
    </row>
    <row r="227" spans="2:6" x14ac:dyDescent="0.2">
      <c r="B227" s="58" t="s">
        <v>526</v>
      </c>
      <c r="C227" s="36" t="s">
        <v>235</v>
      </c>
      <c r="D227" s="36"/>
      <c r="F227" s="59"/>
    </row>
    <row r="228" spans="2:6" x14ac:dyDescent="0.2">
      <c r="B228" s="58" t="s">
        <v>529</v>
      </c>
      <c r="C228" s="36" t="s">
        <v>236</v>
      </c>
      <c r="D228" s="36"/>
      <c r="F228" s="59"/>
    </row>
    <row r="229" spans="2:6" ht="42.75" x14ac:dyDescent="0.2">
      <c r="B229" s="58" t="s">
        <v>527</v>
      </c>
      <c r="C229" s="36" t="s">
        <v>237</v>
      </c>
      <c r="D229" s="36"/>
      <c r="F229" s="59"/>
    </row>
    <row r="230" spans="2:6" x14ac:dyDescent="0.2">
      <c r="B230" s="58" t="s">
        <v>523</v>
      </c>
      <c r="C230" s="36" t="s">
        <v>238</v>
      </c>
      <c r="D230" s="36"/>
      <c r="F230" s="59"/>
    </row>
    <row r="231" spans="2:6" x14ac:dyDescent="0.2">
      <c r="B231" s="58" t="s">
        <v>526</v>
      </c>
      <c r="C231" s="36" t="s">
        <v>239</v>
      </c>
      <c r="D231" s="36"/>
      <c r="F231" s="59"/>
    </row>
    <row r="232" spans="2:6" x14ac:dyDescent="0.2">
      <c r="B232" s="58" t="s">
        <v>528</v>
      </c>
      <c r="C232" s="36" t="s">
        <v>240</v>
      </c>
      <c r="D232" s="36"/>
      <c r="F232" s="59"/>
    </row>
    <row r="233" spans="2:6" x14ac:dyDescent="0.2">
      <c r="B233" s="58" t="s">
        <v>528</v>
      </c>
      <c r="C233" s="36" t="s">
        <v>241</v>
      </c>
      <c r="D233" s="36"/>
      <c r="F233" s="59"/>
    </row>
    <row r="234" spans="2:6" x14ac:dyDescent="0.2">
      <c r="B234" s="58" t="s">
        <v>526</v>
      </c>
      <c r="C234" s="36" t="s">
        <v>242</v>
      </c>
      <c r="D234" s="36"/>
      <c r="F234" s="59"/>
    </row>
    <row r="235" spans="2:6" ht="42.75" x14ac:dyDescent="0.2">
      <c r="B235" s="58" t="s">
        <v>524</v>
      </c>
      <c r="C235" s="36" t="s">
        <v>243</v>
      </c>
      <c r="D235" s="36"/>
      <c r="F235" s="59"/>
    </row>
    <row r="236" spans="2:6" ht="28.5" x14ac:dyDescent="0.2">
      <c r="B236" s="58" t="s">
        <v>526</v>
      </c>
      <c r="C236" s="36" t="s">
        <v>244</v>
      </c>
      <c r="D236" s="36"/>
      <c r="F236" s="59"/>
    </row>
    <row r="237" spans="2:6" x14ac:dyDescent="0.2">
      <c r="B237" s="58" t="s">
        <v>526</v>
      </c>
      <c r="C237" s="36" t="s">
        <v>245</v>
      </c>
      <c r="D237" s="36"/>
      <c r="F237" s="59"/>
    </row>
    <row r="238" spans="2:6" ht="42.75" x14ac:dyDescent="0.2">
      <c r="B238" s="58" t="s">
        <v>529</v>
      </c>
      <c r="C238" s="36" t="s">
        <v>246</v>
      </c>
      <c r="D238" s="36"/>
      <c r="F238" s="59"/>
    </row>
    <row r="239" spans="2:6" ht="42.75" x14ac:dyDescent="0.2">
      <c r="B239" s="58" t="s">
        <v>62</v>
      </c>
      <c r="C239" s="36" t="s">
        <v>247</v>
      </c>
      <c r="D239" s="36"/>
      <c r="F239" s="59"/>
    </row>
    <row r="240" spans="2:6" x14ac:dyDescent="0.2">
      <c r="B240" s="58" t="s">
        <v>525</v>
      </c>
      <c r="C240" s="36" t="s">
        <v>248</v>
      </c>
      <c r="D240" s="36"/>
      <c r="F240" s="59"/>
    </row>
    <row r="241" spans="2:6" ht="28.5" x14ac:dyDescent="0.2">
      <c r="B241" s="58" t="s">
        <v>524</v>
      </c>
      <c r="C241" s="36" t="s">
        <v>249</v>
      </c>
      <c r="D241" s="36"/>
      <c r="F241" s="59"/>
    </row>
    <row r="242" spans="2:6" ht="42.75" x14ac:dyDescent="0.2">
      <c r="B242" s="58" t="s">
        <v>62</v>
      </c>
      <c r="C242" s="36" t="s">
        <v>250</v>
      </c>
      <c r="D242" s="36"/>
      <c r="F242" s="59"/>
    </row>
    <row r="243" spans="2:6" ht="28.5" x14ac:dyDescent="0.2">
      <c r="B243" s="58" t="s">
        <v>524</v>
      </c>
      <c r="C243" s="36" t="s">
        <v>251</v>
      </c>
      <c r="D243" s="36"/>
      <c r="F243" s="59"/>
    </row>
    <row r="244" spans="2:6" ht="42.75" x14ac:dyDescent="0.2">
      <c r="B244" s="58" t="s">
        <v>62</v>
      </c>
      <c r="C244" s="36" t="s">
        <v>252</v>
      </c>
      <c r="D244" s="36"/>
      <c r="F244" s="59"/>
    </row>
    <row r="245" spans="2:6" x14ac:dyDescent="0.2">
      <c r="B245" s="58" t="s">
        <v>527</v>
      </c>
      <c r="C245" s="36" t="s">
        <v>253</v>
      </c>
      <c r="D245" s="36"/>
      <c r="F245" s="59"/>
    </row>
    <row r="246" spans="2:6" x14ac:dyDescent="0.2">
      <c r="B246" s="58" t="s">
        <v>522</v>
      </c>
      <c r="C246" s="36" t="s">
        <v>254</v>
      </c>
      <c r="D246" s="36"/>
      <c r="F246" s="59"/>
    </row>
    <row r="247" spans="2:6" ht="28.5" x14ac:dyDescent="0.2">
      <c r="B247" s="58" t="s">
        <v>523</v>
      </c>
      <c r="C247" s="36" t="s">
        <v>255</v>
      </c>
      <c r="D247" s="36"/>
      <c r="F247" s="59"/>
    </row>
    <row r="248" spans="2:6" x14ac:dyDescent="0.2">
      <c r="B248" s="58" t="s">
        <v>525</v>
      </c>
      <c r="C248" s="36" t="s">
        <v>256</v>
      </c>
      <c r="D248" s="36" t="s">
        <v>257</v>
      </c>
      <c r="F248" s="59"/>
    </row>
    <row r="249" spans="2:6" x14ac:dyDescent="0.2">
      <c r="B249" s="58" t="s">
        <v>527</v>
      </c>
      <c r="C249" s="36" t="s">
        <v>258</v>
      </c>
      <c r="D249" s="36"/>
      <c r="F249" s="59"/>
    </row>
    <row r="250" spans="2:6" x14ac:dyDescent="0.2">
      <c r="B250" s="58" t="s">
        <v>525</v>
      </c>
      <c r="C250" s="36" t="s">
        <v>259</v>
      </c>
      <c r="D250" s="36"/>
      <c r="F250" s="59"/>
    </row>
    <row r="251" spans="2:6" ht="28.5" x14ac:dyDescent="0.2">
      <c r="B251" s="58" t="s">
        <v>62</v>
      </c>
      <c r="C251" s="36" t="s">
        <v>260</v>
      </c>
      <c r="D251" s="36" t="s">
        <v>34</v>
      </c>
      <c r="F251" s="59"/>
    </row>
    <row r="252" spans="2:6" x14ac:dyDescent="0.2">
      <c r="B252" s="58" t="s">
        <v>529</v>
      </c>
      <c r="C252" s="36" t="s">
        <v>261</v>
      </c>
      <c r="D252" s="36"/>
      <c r="F252" s="59"/>
    </row>
    <row r="253" spans="2:6" x14ac:dyDescent="0.2">
      <c r="B253" s="58" t="s">
        <v>526</v>
      </c>
      <c r="C253" s="36" t="s">
        <v>262</v>
      </c>
      <c r="D253" s="36"/>
      <c r="F253" s="59"/>
    </row>
    <row r="254" spans="2:6" x14ac:dyDescent="0.2">
      <c r="B254" s="58" t="s">
        <v>526</v>
      </c>
      <c r="C254" s="36" t="s">
        <v>263</v>
      </c>
      <c r="D254" s="36"/>
      <c r="F254" s="59"/>
    </row>
    <row r="255" spans="2:6" ht="28.5" x14ac:dyDescent="0.2">
      <c r="B255" s="58" t="s">
        <v>62</v>
      </c>
      <c r="C255" s="36" t="s">
        <v>264</v>
      </c>
      <c r="D255" s="36" t="s">
        <v>34</v>
      </c>
      <c r="F255" s="59"/>
    </row>
    <row r="256" spans="2:6" ht="42.75" x14ac:dyDescent="0.2">
      <c r="B256" s="58" t="s">
        <v>528</v>
      </c>
      <c r="C256" s="36" t="s">
        <v>265</v>
      </c>
      <c r="D256" s="36"/>
      <c r="F256" s="59"/>
    </row>
    <row r="257" spans="2:6" ht="42.75" x14ac:dyDescent="0.2">
      <c r="B257" s="58" t="s">
        <v>529</v>
      </c>
      <c r="C257" s="36" t="s">
        <v>266</v>
      </c>
      <c r="D257" s="36" t="s">
        <v>40</v>
      </c>
      <c r="F257" s="59"/>
    </row>
    <row r="258" spans="2:6" ht="42.75" x14ac:dyDescent="0.2">
      <c r="B258" s="58" t="s">
        <v>529</v>
      </c>
      <c r="C258" s="36" t="s">
        <v>267</v>
      </c>
      <c r="D258" s="36" t="s">
        <v>40</v>
      </c>
      <c r="F258" s="59"/>
    </row>
    <row r="259" spans="2:6" x14ac:dyDescent="0.2">
      <c r="B259" s="58" t="s">
        <v>62</v>
      </c>
      <c r="C259" s="36" t="s">
        <v>268</v>
      </c>
      <c r="D259" s="36"/>
      <c r="F259" s="59"/>
    </row>
    <row r="260" spans="2:6" x14ac:dyDescent="0.2">
      <c r="B260" s="58" t="s">
        <v>525</v>
      </c>
      <c r="C260" s="36" t="s">
        <v>269</v>
      </c>
      <c r="D260" s="36"/>
      <c r="F260" s="59"/>
    </row>
    <row r="261" spans="2:6" x14ac:dyDescent="0.2">
      <c r="B261" s="58" t="s">
        <v>522</v>
      </c>
      <c r="C261" s="36" t="s">
        <v>270</v>
      </c>
      <c r="D261" s="36"/>
      <c r="F261" s="59"/>
    </row>
    <row r="262" spans="2:6" ht="57" x14ac:dyDescent="0.2">
      <c r="B262" s="58" t="s">
        <v>529</v>
      </c>
      <c r="C262" s="36" t="s">
        <v>271</v>
      </c>
      <c r="D262" s="36" t="s">
        <v>272</v>
      </c>
      <c r="F262" s="59"/>
    </row>
    <row r="263" spans="2:6" x14ac:dyDescent="0.2">
      <c r="B263" s="58" t="s">
        <v>526</v>
      </c>
      <c r="C263" s="36" t="s">
        <v>273</v>
      </c>
      <c r="D263" s="36"/>
      <c r="F263" s="59"/>
    </row>
    <row r="264" spans="2:6" x14ac:dyDescent="0.2">
      <c r="B264" s="58" t="s">
        <v>526</v>
      </c>
      <c r="C264" s="36" t="s">
        <v>274</v>
      </c>
      <c r="D264" s="36"/>
      <c r="F264" s="59"/>
    </row>
    <row r="265" spans="2:6" ht="42.75" x14ac:dyDescent="0.2">
      <c r="B265" s="58" t="s">
        <v>524</v>
      </c>
      <c r="C265" s="36" t="s">
        <v>275</v>
      </c>
      <c r="D265" s="36" t="s">
        <v>276</v>
      </c>
      <c r="F265" s="59"/>
    </row>
    <row r="266" spans="2:6" ht="28.5" x14ac:dyDescent="0.2">
      <c r="B266" s="58" t="s">
        <v>527</v>
      </c>
      <c r="C266" s="36" t="s">
        <v>277</v>
      </c>
      <c r="D266" s="36"/>
      <c r="F266" s="59"/>
    </row>
    <row r="267" spans="2:6" ht="28.5" x14ac:dyDescent="0.2">
      <c r="B267" s="58" t="s">
        <v>529</v>
      </c>
      <c r="C267" s="36" t="s">
        <v>278</v>
      </c>
      <c r="D267" s="36"/>
      <c r="F267" s="59"/>
    </row>
    <row r="268" spans="2:6" x14ac:dyDescent="0.2">
      <c r="B268" s="58" t="s">
        <v>527</v>
      </c>
      <c r="C268" s="36" t="s">
        <v>279</v>
      </c>
      <c r="D268" s="36"/>
      <c r="F268" s="59"/>
    </row>
    <row r="269" spans="2:6" x14ac:dyDescent="0.2">
      <c r="B269" s="58" t="s">
        <v>527</v>
      </c>
      <c r="C269" s="36" t="s">
        <v>280</v>
      </c>
      <c r="D269" s="36"/>
      <c r="F269" s="59"/>
    </row>
    <row r="270" spans="2:6" ht="57" x14ac:dyDescent="0.2">
      <c r="B270" s="58" t="s">
        <v>527</v>
      </c>
      <c r="C270" s="36" t="s">
        <v>281</v>
      </c>
      <c r="D270" s="36"/>
      <c r="F270" s="59"/>
    </row>
    <row r="271" spans="2:6" ht="28.5" x14ac:dyDescent="0.2">
      <c r="B271" s="58" t="s">
        <v>522</v>
      </c>
      <c r="C271" s="36" t="s">
        <v>282</v>
      </c>
      <c r="D271" s="36"/>
      <c r="F271" s="59"/>
    </row>
    <row r="272" spans="2:6" x14ac:dyDescent="0.2">
      <c r="B272" s="58" t="s">
        <v>524</v>
      </c>
      <c r="C272" s="36" t="s">
        <v>283</v>
      </c>
      <c r="D272" s="36"/>
      <c r="F272" s="59"/>
    </row>
    <row r="273" spans="2:6" ht="28.5" x14ac:dyDescent="0.2">
      <c r="B273" s="58" t="s">
        <v>522</v>
      </c>
      <c r="C273" s="36" t="s">
        <v>284</v>
      </c>
      <c r="D273" s="36"/>
      <c r="F273" s="59"/>
    </row>
    <row r="274" spans="2:6" ht="28.5" x14ac:dyDescent="0.2">
      <c r="B274" s="58" t="s">
        <v>525</v>
      </c>
      <c r="C274" s="36" t="s">
        <v>285</v>
      </c>
      <c r="D274" s="36"/>
      <c r="F274" s="59"/>
    </row>
    <row r="275" spans="2:6" ht="28.5" x14ac:dyDescent="0.2">
      <c r="B275" s="58" t="s">
        <v>522</v>
      </c>
      <c r="C275" s="36" t="s">
        <v>286</v>
      </c>
      <c r="D275" s="36"/>
      <c r="F275" s="59"/>
    </row>
    <row r="276" spans="2:6" ht="28.5" x14ac:dyDescent="0.2">
      <c r="B276" s="58" t="s">
        <v>522</v>
      </c>
      <c r="C276" s="36" t="s">
        <v>287</v>
      </c>
      <c r="D276" s="36"/>
      <c r="F276" s="59"/>
    </row>
    <row r="277" spans="2:6" x14ac:dyDescent="0.2">
      <c r="B277" s="58" t="s">
        <v>529</v>
      </c>
      <c r="C277" s="36" t="s">
        <v>288</v>
      </c>
      <c r="D277" s="36"/>
      <c r="F277" s="59"/>
    </row>
    <row r="278" spans="2:6" ht="28.5" x14ac:dyDescent="0.2">
      <c r="B278" s="58" t="s">
        <v>525</v>
      </c>
      <c r="C278" s="36" t="s">
        <v>289</v>
      </c>
      <c r="D278" s="36"/>
      <c r="F278" s="59"/>
    </row>
    <row r="279" spans="2:6" ht="28.5" x14ac:dyDescent="0.2">
      <c r="B279" s="58" t="s">
        <v>522</v>
      </c>
      <c r="C279" s="36" t="s">
        <v>290</v>
      </c>
      <c r="D279" s="36"/>
      <c r="F279" s="59"/>
    </row>
    <row r="280" spans="2:6" x14ac:dyDescent="0.2">
      <c r="B280" s="58" t="s">
        <v>525</v>
      </c>
      <c r="C280" s="36" t="s">
        <v>291</v>
      </c>
      <c r="D280" s="36"/>
      <c r="F280" s="59"/>
    </row>
    <row r="281" spans="2:6" x14ac:dyDescent="0.2">
      <c r="B281" s="58" t="s">
        <v>525</v>
      </c>
      <c r="C281" s="36" t="s">
        <v>292</v>
      </c>
      <c r="D281" s="36"/>
      <c r="F281" s="59"/>
    </row>
    <row r="282" spans="2:6" ht="42.75" x14ac:dyDescent="0.2">
      <c r="B282" s="58" t="s">
        <v>529</v>
      </c>
      <c r="C282" s="36" t="s">
        <v>293</v>
      </c>
      <c r="D282" s="36" t="s">
        <v>294</v>
      </c>
      <c r="F282" s="59"/>
    </row>
    <row r="283" spans="2:6" ht="42.75" x14ac:dyDescent="0.2">
      <c r="B283" s="58" t="s">
        <v>526</v>
      </c>
      <c r="C283" s="36" t="s">
        <v>295</v>
      </c>
      <c r="D283" s="36"/>
      <c r="F283" s="59"/>
    </row>
    <row r="284" spans="2:6" ht="28.5" x14ac:dyDescent="0.2">
      <c r="B284" s="58" t="s">
        <v>529</v>
      </c>
      <c r="C284" s="36" t="s">
        <v>296</v>
      </c>
      <c r="D284" s="36"/>
      <c r="F284" s="59"/>
    </row>
    <row r="285" spans="2:6" x14ac:dyDescent="0.2">
      <c r="B285" s="58" t="s">
        <v>529</v>
      </c>
      <c r="C285" s="36" t="s">
        <v>297</v>
      </c>
      <c r="D285" s="36"/>
      <c r="F285" s="59"/>
    </row>
    <row r="286" spans="2:6" x14ac:dyDescent="0.2">
      <c r="B286" s="58" t="s">
        <v>525</v>
      </c>
      <c r="C286" s="36" t="s">
        <v>298</v>
      </c>
      <c r="D286" s="36"/>
      <c r="F286" s="59"/>
    </row>
    <row r="287" spans="2:6" x14ac:dyDescent="0.2">
      <c r="B287" s="58" t="s">
        <v>525</v>
      </c>
      <c r="C287" s="36" t="s">
        <v>299</v>
      </c>
      <c r="D287" s="36"/>
      <c r="F287" s="59"/>
    </row>
    <row r="288" spans="2:6" ht="57" x14ac:dyDescent="0.2">
      <c r="B288" s="58" t="s">
        <v>528</v>
      </c>
      <c r="C288" s="36" t="s">
        <v>300</v>
      </c>
      <c r="D288" s="36"/>
      <c r="F288" s="59"/>
    </row>
    <row r="289" spans="2:6" ht="57" x14ac:dyDescent="0.2">
      <c r="B289" s="58" t="s">
        <v>62</v>
      </c>
      <c r="C289" s="36" t="s">
        <v>301</v>
      </c>
      <c r="D289" s="36"/>
      <c r="F289" s="59"/>
    </row>
    <row r="290" spans="2:6" ht="42.75" x14ac:dyDescent="0.2">
      <c r="B290" s="58" t="s">
        <v>526</v>
      </c>
      <c r="C290" s="36" t="s">
        <v>302</v>
      </c>
      <c r="D290" s="36"/>
      <c r="F290" s="59"/>
    </row>
    <row r="291" spans="2:6" x14ac:dyDescent="0.2">
      <c r="B291" s="58" t="s">
        <v>529</v>
      </c>
      <c r="C291" s="36" t="s">
        <v>303</v>
      </c>
      <c r="D291" s="36"/>
      <c r="F291" s="59"/>
    </row>
    <row r="292" spans="2:6" x14ac:dyDescent="0.2">
      <c r="B292" s="58" t="s">
        <v>526</v>
      </c>
      <c r="C292" s="36" t="s">
        <v>304</v>
      </c>
      <c r="D292" s="36"/>
      <c r="F292" s="59"/>
    </row>
    <row r="293" spans="2:6" x14ac:dyDescent="0.2">
      <c r="B293" s="58" t="s">
        <v>526</v>
      </c>
      <c r="C293" s="36" t="s">
        <v>305</v>
      </c>
      <c r="D293" s="36"/>
      <c r="F293" s="59"/>
    </row>
    <row r="294" spans="2:6" x14ac:dyDescent="0.2">
      <c r="B294" s="58" t="s">
        <v>524</v>
      </c>
      <c r="C294" s="36" t="s">
        <v>306</v>
      </c>
      <c r="D294" s="36" t="s">
        <v>307</v>
      </c>
      <c r="F294" s="59"/>
    </row>
    <row r="295" spans="2:6" x14ac:dyDescent="0.2">
      <c r="B295" s="58" t="s">
        <v>523</v>
      </c>
      <c r="C295" s="36" t="s">
        <v>308</v>
      </c>
      <c r="D295" s="36"/>
      <c r="F295" s="59"/>
    </row>
    <row r="296" spans="2:6" x14ac:dyDescent="0.2">
      <c r="B296" s="58" t="s">
        <v>525</v>
      </c>
      <c r="C296" s="36" t="s">
        <v>309</v>
      </c>
      <c r="D296" s="36"/>
      <c r="F296" s="59"/>
    </row>
    <row r="297" spans="2:6" x14ac:dyDescent="0.2">
      <c r="B297" s="58" t="s">
        <v>13</v>
      </c>
      <c r="C297" s="36" t="s">
        <v>310</v>
      </c>
      <c r="D297" s="36"/>
      <c r="F297" s="59"/>
    </row>
    <row r="298" spans="2:6" x14ac:dyDescent="0.2">
      <c r="B298" s="58" t="s">
        <v>522</v>
      </c>
      <c r="C298" s="36" t="s">
        <v>311</v>
      </c>
      <c r="D298" s="36"/>
      <c r="F298" s="59"/>
    </row>
    <row r="299" spans="2:6" ht="28.5" x14ac:dyDescent="0.2">
      <c r="B299" s="58" t="s">
        <v>528</v>
      </c>
      <c r="C299" s="36" t="s">
        <v>312</v>
      </c>
      <c r="D299" s="36"/>
      <c r="F299" s="59"/>
    </row>
    <row r="300" spans="2:6" ht="28.5" x14ac:dyDescent="0.2">
      <c r="B300" s="58" t="s">
        <v>62</v>
      </c>
      <c r="C300" s="36" t="s">
        <v>313</v>
      </c>
      <c r="D300" s="36"/>
      <c r="F300" s="59"/>
    </row>
    <row r="301" spans="2:6" x14ac:dyDescent="0.2">
      <c r="B301" s="58" t="s">
        <v>525</v>
      </c>
      <c r="C301" s="36" t="s">
        <v>314</v>
      </c>
      <c r="D301" s="36"/>
      <c r="F301" s="59"/>
    </row>
    <row r="302" spans="2:6" x14ac:dyDescent="0.2">
      <c r="B302" s="58" t="s">
        <v>522</v>
      </c>
      <c r="C302" s="36" t="s">
        <v>315</v>
      </c>
      <c r="D302" s="36"/>
      <c r="F302" s="59"/>
    </row>
    <row r="303" spans="2:6" x14ac:dyDescent="0.2">
      <c r="B303" s="58" t="s">
        <v>523</v>
      </c>
      <c r="C303" s="36" t="s">
        <v>316</v>
      </c>
      <c r="D303" s="36"/>
      <c r="F303" s="59"/>
    </row>
    <row r="304" spans="2:6" ht="28.5" x14ac:dyDescent="0.2">
      <c r="B304" s="58" t="s">
        <v>529</v>
      </c>
      <c r="C304" s="36" t="s">
        <v>317</v>
      </c>
      <c r="D304" s="36" t="s">
        <v>318</v>
      </c>
      <c r="F304" s="59"/>
    </row>
    <row r="305" spans="2:6" x14ac:dyDescent="0.2">
      <c r="B305" s="58" t="s">
        <v>527</v>
      </c>
      <c r="C305" s="36" t="s">
        <v>319</v>
      </c>
      <c r="D305" s="36"/>
      <c r="F305" s="59"/>
    </row>
    <row r="306" spans="2:6" x14ac:dyDescent="0.2">
      <c r="B306" s="58" t="s">
        <v>524</v>
      </c>
      <c r="C306" s="36" t="s">
        <v>320</v>
      </c>
      <c r="D306" s="36"/>
      <c r="F306" s="59"/>
    </row>
    <row r="307" spans="2:6" ht="28.5" x14ac:dyDescent="0.2">
      <c r="B307" s="58" t="s">
        <v>527</v>
      </c>
      <c r="C307" s="36" t="s">
        <v>321</v>
      </c>
      <c r="D307" s="36"/>
      <c r="F307" s="59"/>
    </row>
    <row r="308" spans="2:6" ht="28.5" x14ac:dyDescent="0.2">
      <c r="B308" s="58" t="s">
        <v>13</v>
      </c>
      <c r="C308" s="36" t="s">
        <v>322</v>
      </c>
      <c r="D308" s="36" t="s">
        <v>34</v>
      </c>
      <c r="F308" s="59"/>
    </row>
    <row r="309" spans="2:6" ht="42.75" x14ac:dyDescent="0.2">
      <c r="B309" s="58" t="s">
        <v>529</v>
      </c>
      <c r="C309" s="36" t="s">
        <v>323</v>
      </c>
      <c r="D309" s="36" t="s">
        <v>40</v>
      </c>
      <c r="F309" s="59"/>
    </row>
    <row r="310" spans="2:6" ht="28.5" x14ac:dyDescent="0.2">
      <c r="B310" s="58" t="s">
        <v>522</v>
      </c>
      <c r="C310" s="36" t="s">
        <v>324</v>
      </c>
      <c r="D310" s="36"/>
      <c r="F310" s="59"/>
    </row>
    <row r="311" spans="2:6" x14ac:dyDescent="0.2">
      <c r="B311" s="58" t="s">
        <v>528</v>
      </c>
      <c r="C311" s="36" t="s">
        <v>325</v>
      </c>
      <c r="D311" s="36"/>
      <c r="F311" s="59"/>
    </row>
    <row r="312" spans="2:6" ht="28.5" x14ac:dyDescent="0.2">
      <c r="B312" s="58" t="s">
        <v>523</v>
      </c>
      <c r="C312" s="36" t="s">
        <v>326</v>
      </c>
      <c r="D312" s="36"/>
      <c r="F312" s="59"/>
    </row>
    <row r="313" spans="2:6" ht="28.5" x14ac:dyDescent="0.2">
      <c r="B313" s="58" t="s">
        <v>526</v>
      </c>
      <c r="C313" s="36" t="s">
        <v>327</v>
      </c>
      <c r="D313" s="36"/>
      <c r="F313" s="59"/>
    </row>
    <row r="314" spans="2:6" x14ac:dyDescent="0.2">
      <c r="B314" s="58" t="s">
        <v>529</v>
      </c>
      <c r="C314" s="36" t="s">
        <v>328</v>
      </c>
      <c r="D314" s="36"/>
      <c r="F314" s="59"/>
    </row>
    <row r="315" spans="2:6" x14ac:dyDescent="0.2">
      <c r="B315" s="58" t="s">
        <v>527</v>
      </c>
      <c r="C315" s="36" t="s">
        <v>329</v>
      </c>
      <c r="D315" s="36"/>
      <c r="F315" s="59"/>
    </row>
    <row r="316" spans="2:6" x14ac:dyDescent="0.2">
      <c r="B316" s="58" t="s">
        <v>13</v>
      </c>
      <c r="C316" s="36" t="s">
        <v>330</v>
      </c>
      <c r="D316" s="36"/>
      <c r="F316" s="59"/>
    </row>
    <row r="317" spans="2:6" x14ac:dyDescent="0.2">
      <c r="B317" s="58" t="s">
        <v>529</v>
      </c>
      <c r="C317" s="36" t="s">
        <v>331</v>
      </c>
      <c r="D317" s="36"/>
      <c r="F317" s="59"/>
    </row>
    <row r="318" spans="2:6" x14ac:dyDescent="0.2">
      <c r="B318" s="58" t="s">
        <v>522</v>
      </c>
      <c r="C318" s="36" t="s">
        <v>332</v>
      </c>
      <c r="D318" s="36"/>
      <c r="F318" s="59"/>
    </row>
    <row r="319" spans="2:6" ht="28.5" x14ac:dyDescent="0.2">
      <c r="B319" s="58" t="s">
        <v>525</v>
      </c>
      <c r="C319" s="36" t="s">
        <v>333</v>
      </c>
      <c r="D319" s="36"/>
      <c r="F319" s="59"/>
    </row>
    <row r="320" spans="2:6" x14ac:dyDescent="0.2">
      <c r="B320" s="58" t="s">
        <v>526</v>
      </c>
      <c r="C320" s="36" t="s">
        <v>334</v>
      </c>
      <c r="D320" s="36"/>
      <c r="F320" s="59"/>
    </row>
    <row r="321" spans="2:6" x14ac:dyDescent="0.2">
      <c r="B321" s="58" t="s">
        <v>526</v>
      </c>
      <c r="C321" s="36" t="s">
        <v>335</v>
      </c>
      <c r="D321" s="36"/>
      <c r="F321" s="59"/>
    </row>
    <row r="322" spans="2:6" ht="28.5" x14ac:dyDescent="0.2">
      <c r="B322" s="58" t="s">
        <v>524</v>
      </c>
      <c r="C322" s="36" t="s">
        <v>336</v>
      </c>
      <c r="D322" s="36" t="s">
        <v>337</v>
      </c>
      <c r="F322" s="59"/>
    </row>
    <row r="323" spans="2:6" x14ac:dyDescent="0.2">
      <c r="B323" s="58" t="s">
        <v>525</v>
      </c>
      <c r="C323" s="36" t="s">
        <v>338</v>
      </c>
      <c r="D323" s="36"/>
      <c r="F323" s="59"/>
    </row>
    <row r="324" spans="2:6" x14ac:dyDescent="0.2">
      <c r="B324" s="58" t="s">
        <v>522</v>
      </c>
      <c r="C324" s="36" t="s">
        <v>339</v>
      </c>
      <c r="D324" s="36"/>
      <c r="F324" s="59"/>
    </row>
    <row r="325" spans="2:6" ht="42.75" x14ac:dyDescent="0.2">
      <c r="B325" s="58" t="s">
        <v>524</v>
      </c>
      <c r="C325" s="36" t="s">
        <v>340</v>
      </c>
      <c r="D325" s="36"/>
      <c r="F325" s="59"/>
    </row>
    <row r="326" spans="2:6" ht="57" x14ac:dyDescent="0.2">
      <c r="B326" s="58" t="s">
        <v>524</v>
      </c>
      <c r="C326" s="36" t="s">
        <v>341</v>
      </c>
      <c r="D326" s="36" t="s">
        <v>337</v>
      </c>
      <c r="F326" s="59"/>
    </row>
    <row r="327" spans="2:6" x14ac:dyDescent="0.2">
      <c r="B327" s="58" t="s">
        <v>524</v>
      </c>
      <c r="C327" s="36" t="s">
        <v>342</v>
      </c>
      <c r="D327" s="36"/>
      <c r="F327" s="59"/>
    </row>
    <row r="328" spans="2:6" x14ac:dyDescent="0.2">
      <c r="B328" s="58" t="s">
        <v>525</v>
      </c>
      <c r="C328" s="36" t="s">
        <v>343</v>
      </c>
      <c r="D328" s="36"/>
      <c r="F328" s="59"/>
    </row>
    <row r="329" spans="2:6" x14ac:dyDescent="0.2">
      <c r="B329" s="58" t="s">
        <v>526</v>
      </c>
      <c r="C329" s="36" t="s">
        <v>344</v>
      </c>
      <c r="D329" s="36"/>
      <c r="F329" s="59"/>
    </row>
    <row r="330" spans="2:6" x14ac:dyDescent="0.2">
      <c r="B330" s="58" t="s">
        <v>522</v>
      </c>
      <c r="C330" s="36" t="s">
        <v>345</v>
      </c>
      <c r="D330" s="36"/>
      <c r="F330" s="59"/>
    </row>
    <row r="331" spans="2:6" x14ac:dyDescent="0.2">
      <c r="B331" s="58" t="s">
        <v>522</v>
      </c>
      <c r="C331" s="36" t="s">
        <v>346</v>
      </c>
      <c r="D331" s="36"/>
      <c r="F331" s="59"/>
    </row>
    <row r="332" spans="2:6" ht="42.75" x14ac:dyDescent="0.2">
      <c r="B332" s="58" t="s">
        <v>525</v>
      </c>
      <c r="C332" s="36" t="s">
        <v>347</v>
      </c>
      <c r="D332" s="36"/>
      <c r="F332" s="59"/>
    </row>
    <row r="333" spans="2:6" x14ac:dyDescent="0.2">
      <c r="B333" s="58" t="s">
        <v>525</v>
      </c>
      <c r="C333" s="36" t="s">
        <v>348</v>
      </c>
      <c r="D333" s="36"/>
      <c r="F333" s="59"/>
    </row>
    <row r="334" spans="2:6" x14ac:dyDescent="0.2">
      <c r="B334" s="58" t="s">
        <v>525</v>
      </c>
      <c r="C334" s="36" t="s">
        <v>349</v>
      </c>
      <c r="D334" s="36"/>
      <c r="F334" s="59"/>
    </row>
    <row r="335" spans="2:6" x14ac:dyDescent="0.2">
      <c r="B335" s="58" t="s">
        <v>522</v>
      </c>
      <c r="C335" s="36" t="s">
        <v>350</v>
      </c>
      <c r="D335" s="36"/>
      <c r="F335" s="59"/>
    </row>
    <row r="336" spans="2:6" x14ac:dyDescent="0.2">
      <c r="B336" s="58" t="s">
        <v>526</v>
      </c>
      <c r="C336" s="36" t="s">
        <v>351</v>
      </c>
      <c r="D336" s="36"/>
      <c r="F336" s="59"/>
    </row>
    <row r="337" spans="2:6" x14ac:dyDescent="0.2">
      <c r="B337" s="58" t="s">
        <v>525</v>
      </c>
      <c r="C337" s="36" t="s">
        <v>352</v>
      </c>
      <c r="D337" s="36"/>
      <c r="F337" s="59"/>
    </row>
    <row r="338" spans="2:6" x14ac:dyDescent="0.2">
      <c r="B338" s="58" t="s">
        <v>522</v>
      </c>
      <c r="C338" s="36" t="s">
        <v>353</v>
      </c>
      <c r="D338" s="36"/>
      <c r="F338" s="59"/>
    </row>
    <row r="339" spans="2:6" x14ac:dyDescent="0.2">
      <c r="B339" s="58" t="s">
        <v>529</v>
      </c>
      <c r="C339" s="36" t="s">
        <v>354</v>
      </c>
      <c r="D339" s="36"/>
      <c r="F339" s="59"/>
    </row>
    <row r="340" spans="2:6" ht="42.75" x14ac:dyDescent="0.2">
      <c r="B340" s="58" t="s">
        <v>525</v>
      </c>
      <c r="C340" s="36" t="s">
        <v>355</v>
      </c>
      <c r="D340" s="36"/>
      <c r="F340" s="59"/>
    </row>
    <row r="341" spans="2:6" x14ac:dyDescent="0.2">
      <c r="B341" s="58" t="s">
        <v>525</v>
      </c>
      <c r="C341" s="36" t="s">
        <v>356</v>
      </c>
      <c r="D341" s="36"/>
      <c r="F341" s="59"/>
    </row>
    <row r="342" spans="2:6" x14ac:dyDescent="0.2">
      <c r="B342" s="58" t="s">
        <v>526</v>
      </c>
      <c r="C342" s="36" t="s">
        <v>357</v>
      </c>
      <c r="D342" s="36"/>
      <c r="F342" s="59"/>
    </row>
    <row r="343" spans="2:6" x14ac:dyDescent="0.2">
      <c r="B343" s="58" t="s">
        <v>525</v>
      </c>
      <c r="C343" s="36" t="s">
        <v>358</v>
      </c>
      <c r="D343" s="36"/>
      <c r="F343" s="59"/>
    </row>
    <row r="344" spans="2:6" x14ac:dyDescent="0.2">
      <c r="B344" s="58" t="s">
        <v>525</v>
      </c>
      <c r="C344" s="36" t="s">
        <v>359</v>
      </c>
      <c r="D344" s="36"/>
      <c r="F344" s="59"/>
    </row>
    <row r="345" spans="2:6" x14ac:dyDescent="0.2">
      <c r="B345" s="58" t="s">
        <v>525</v>
      </c>
      <c r="C345" s="36" t="s">
        <v>360</v>
      </c>
      <c r="D345" s="36"/>
      <c r="F345" s="59"/>
    </row>
    <row r="346" spans="2:6" x14ac:dyDescent="0.2">
      <c r="B346" s="58" t="s">
        <v>526</v>
      </c>
      <c r="C346" s="36" t="s">
        <v>361</v>
      </c>
      <c r="D346" s="36"/>
      <c r="F346" s="59"/>
    </row>
    <row r="347" spans="2:6" x14ac:dyDescent="0.2">
      <c r="B347" s="58" t="s">
        <v>525</v>
      </c>
      <c r="C347" s="36" t="s">
        <v>362</v>
      </c>
      <c r="D347" s="36"/>
      <c r="F347" s="59"/>
    </row>
    <row r="348" spans="2:6" ht="28.5" x14ac:dyDescent="0.2">
      <c r="B348" s="58" t="s">
        <v>527</v>
      </c>
      <c r="C348" s="36" t="s">
        <v>363</v>
      </c>
      <c r="D348" s="36"/>
      <c r="F348" s="59"/>
    </row>
    <row r="349" spans="2:6" x14ac:dyDescent="0.2">
      <c r="B349" s="58" t="s">
        <v>525</v>
      </c>
      <c r="C349" s="36" t="s">
        <v>364</v>
      </c>
      <c r="D349" s="36"/>
      <c r="F349" s="59"/>
    </row>
    <row r="350" spans="2:6" ht="28.5" x14ac:dyDescent="0.2">
      <c r="B350" s="58" t="s">
        <v>524</v>
      </c>
      <c r="C350" s="36" t="s">
        <v>365</v>
      </c>
      <c r="D350" s="36"/>
      <c r="F350" s="59"/>
    </row>
    <row r="351" spans="2:6" x14ac:dyDescent="0.2">
      <c r="B351" s="58" t="s">
        <v>525</v>
      </c>
      <c r="C351" s="36" t="s">
        <v>366</v>
      </c>
      <c r="D351" s="36"/>
      <c r="F351" s="59"/>
    </row>
    <row r="352" spans="2:6" ht="42.75" x14ac:dyDescent="0.2">
      <c r="B352" s="58" t="s">
        <v>525</v>
      </c>
      <c r="C352" s="36" t="s">
        <v>367</v>
      </c>
      <c r="D352" s="36"/>
      <c r="F352" s="59"/>
    </row>
    <row r="353" spans="2:6" x14ac:dyDescent="0.2">
      <c r="B353" s="58" t="s">
        <v>526</v>
      </c>
      <c r="C353" s="36" t="s">
        <v>368</v>
      </c>
      <c r="D353" s="36"/>
      <c r="F353" s="59"/>
    </row>
    <row r="354" spans="2:6" x14ac:dyDescent="0.2">
      <c r="B354" s="58" t="s">
        <v>528</v>
      </c>
      <c r="C354" s="36" t="s">
        <v>369</v>
      </c>
      <c r="D354" s="36"/>
      <c r="F354" s="59"/>
    </row>
    <row r="355" spans="2:6" x14ac:dyDescent="0.2">
      <c r="B355" s="58" t="s">
        <v>527</v>
      </c>
      <c r="C355" s="36" t="s">
        <v>370</v>
      </c>
      <c r="D355" s="36"/>
      <c r="F355" s="59"/>
    </row>
    <row r="356" spans="2:6" ht="71.25" x14ac:dyDescent="0.2">
      <c r="B356" s="58" t="s">
        <v>525</v>
      </c>
      <c r="C356" s="36" t="s">
        <v>371</v>
      </c>
      <c r="D356" s="36"/>
      <c r="F356" s="59"/>
    </row>
    <row r="357" spans="2:6" ht="42.75" x14ac:dyDescent="0.2">
      <c r="B357" s="58" t="s">
        <v>529</v>
      </c>
      <c r="C357" s="36" t="s">
        <v>372</v>
      </c>
      <c r="D357" s="36" t="s">
        <v>40</v>
      </c>
      <c r="F357" s="59"/>
    </row>
    <row r="358" spans="2:6" x14ac:dyDescent="0.2">
      <c r="B358" s="58" t="s">
        <v>525</v>
      </c>
      <c r="C358" s="36" t="s">
        <v>373</v>
      </c>
      <c r="D358" s="36"/>
      <c r="F358" s="59"/>
    </row>
    <row r="359" spans="2:6" x14ac:dyDescent="0.2">
      <c r="B359" s="58" t="s">
        <v>522</v>
      </c>
      <c r="C359" s="36" t="s">
        <v>374</v>
      </c>
      <c r="D359" s="36"/>
      <c r="F359" s="59"/>
    </row>
    <row r="360" spans="2:6" x14ac:dyDescent="0.2">
      <c r="B360" s="58" t="s">
        <v>522</v>
      </c>
      <c r="C360" s="36" t="s">
        <v>375</v>
      </c>
      <c r="D360" s="36"/>
      <c r="F360" s="59"/>
    </row>
    <row r="361" spans="2:6" ht="28.5" x14ac:dyDescent="0.2">
      <c r="B361" s="58" t="s">
        <v>524</v>
      </c>
      <c r="C361" s="36" t="s">
        <v>376</v>
      </c>
      <c r="D361" s="36" t="s">
        <v>337</v>
      </c>
      <c r="F361" s="59"/>
    </row>
    <row r="362" spans="2:6" ht="28.5" x14ac:dyDescent="0.2">
      <c r="B362" s="58" t="s">
        <v>522</v>
      </c>
      <c r="C362" s="36" t="s">
        <v>377</v>
      </c>
      <c r="D362" s="36"/>
      <c r="F362" s="59"/>
    </row>
    <row r="363" spans="2:6" ht="28.5" x14ac:dyDescent="0.2">
      <c r="B363" s="58" t="s">
        <v>525</v>
      </c>
      <c r="C363" s="36" t="s">
        <v>378</v>
      </c>
      <c r="D363" s="36"/>
      <c r="F363" s="59"/>
    </row>
    <row r="364" spans="2:6" ht="28.5" x14ac:dyDescent="0.2">
      <c r="B364" s="58" t="s">
        <v>526</v>
      </c>
      <c r="C364" s="36" t="s">
        <v>379</v>
      </c>
      <c r="D364" s="36"/>
      <c r="F364" s="59"/>
    </row>
    <row r="365" spans="2:6" ht="28.5" x14ac:dyDescent="0.2">
      <c r="B365" s="58" t="s">
        <v>13</v>
      </c>
      <c r="C365" s="36" t="s">
        <v>380</v>
      </c>
      <c r="D365" s="36" t="s">
        <v>34</v>
      </c>
      <c r="F365" s="59"/>
    </row>
    <row r="366" spans="2:6" x14ac:dyDescent="0.2">
      <c r="B366" s="58" t="s">
        <v>526</v>
      </c>
      <c r="C366" s="36" t="s">
        <v>381</v>
      </c>
      <c r="D366" s="36"/>
      <c r="F366" s="59"/>
    </row>
    <row r="367" spans="2:6" x14ac:dyDescent="0.2">
      <c r="B367" s="58" t="s">
        <v>526</v>
      </c>
      <c r="C367" s="36" t="s">
        <v>382</v>
      </c>
      <c r="D367" s="36"/>
      <c r="F367" s="59"/>
    </row>
    <row r="368" spans="2:6" x14ac:dyDescent="0.2">
      <c r="B368" s="58" t="s">
        <v>526</v>
      </c>
      <c r="C368" s="36" t="s">
        <v>383</v>
      </c>
      <c r="D368" s="36"/>
      <c r="F368" s="59"/>
    </row>
    <row r="369" spans="2:6" x14ac:dyDescent="0.2">
      <c r="B369" s="58" t="s">
        <v>526</v>
      </c>
      <c r="C369" s="36" t="s">
        <v>384</v>
      </c>
      <c r="D369" s="36"/>
      <c r="F369" s="59"/>
    </row>
    <row r="370" spans="2:6" x14ac:dyDescent="0.2">
      <c r="B370" s="58" t="s">
        <v>526</v>
      </c>
      <c r="C370" s="36" t="s">
        <v>385</v>
      </c>
      <c r="D370" s="36"/>
      <c r="F370" s="59"/>
    </row>
    <row r="371" spans="2:6" x14ac:dyDescent="0.2">
      <c r="B371" s="58" t="s">
        <v>523</v>
      </c>
      <c r="C371" s="36" t="s">
        <v>386</v>
      </c>
      <c r="D371" s="36"/>
      <c r="F371" s="59"/>
    </row>
    <row r="372" spans="2:6" ht="28.5" x14ac:dyDescent="0.2">
      <c r="B372" s="58" t="s">
        <v>525</v>
      </c>
      <c r="C372" s="36" t="s">
        <v>387</v>
      </c>
      <c r="D372" s="36"/>
      <c r="F372" s="59"/>
    </row>
    <row r="373" spans="2:6" x14ac:dyDescent="0.2">
      <c r="B373" s="58" t="s">
        <v>526</v>
      </c>
      <c r="C373" s="36" t="s">
        <v>388</v>
      </c>
      <c r="D373" s="36"/>
      <c r="F373" s="59"/>
    </row>
    <row r="374" spans="2:6" x14ac:dyDescent="0.2">
      <c r="B374" s="58" t="s">
        <v>529</v>
      </c>
      <c r="C374" s="36" t="s">
        <v>389</v>
      </c>
      <c r="D374" s="36"/>
      <c r="F374" s="59"/>
    </row>
    <row r="375" spans="2:6" x14ac:dyDescent="0.2">
      <c r="B375" s="58" t="s">
        <v>529</v>
      </c>
      <c r="C375" s="36" t="s">
        <v>390</v>
      </c>
      <c r="D375" s="36"/>
      <c r="F375" s="59"/>
    </row>
    <row r="376" spans="2:6" x14ac:dyDescent="0.2">
      <c r="B376" s="58" t="s">
        <v>525</v>
      </c>
      <c r="C376" s="36" t="s">
        <v>391</v>
      </c>
      <c r="D376" s="36"/>
      <c r="F376" s="59"/>
    </row>
    <row r="377" spans="2:6" ht="28.5" x14ac:dyDescent="0.2">
      <c r="B377" s="58" t="s">
        <v>526</v>
      </c>
      <c r="C377" s="36" t="s">
        <v>392</v>
      </c>
      <c r="D377" s="36"/>
      <c r="F377" s="59"/>
    </row>
    <row r="378" spans="2:6" ht="28.5" x14ac:dyDescent="0.2">
      <c r="B378" s="58" t="s">
        <v>13</v>
      </c>
      <c r="C378" s="36" t="s">
        <v>393</v>
      </c>
      <c r="D378" s="36"/>
      <c r="F378" s="59"/>
    </row>
    <row r="379" spans="2:6" x14ac:dyDescent="0.2">
      <c r="B379" s="58" t="s">
        <v>526</v>
      </c>
      <c r="C379" s="36" t="s">
        <v>394</v>
      </c>
      <c r="D379" s="36"/>
      <c r="F379" s="59"/>
    </row>
    <row r="380" spans="2:6" x14ac:dyDescent="0.2">
      <c r="B380" s="58" t="s">
        <v>526</v>
      </c>
      <c r="C380" s="36" t="s">
        <v>395</v>
      </c>
      <c r="D380" s="36"/>
      <c r="F380" s="59"/>
    </row>
    <row r="381" spans="2:6" x14ac:dyDescent="0.2">
      <c r="B381" s="58" t="s">
        <v>526</v>
      </c>
      <c r="C381" s="36" t="s">
        <v>396</v>
      </c>
      <c r="D381" s="36"/>
      <c r="F381" s="59"/>
    </row>
    <row r="382" spans="2:6" x14ac:dyDescent="0.2">
      <c r="B382" s="58" t="s">
        <v>522</v>
      </c>
      <c r="C382" s="36" t="s">
        <v>397</v>
      </c>
      <c r="D382" s="36"/>
      <c r="F382" s="59"/>
    </row>
    <row r="383" spans="2:6" ht="42.75" x14ac:dyDescent="0.2">
      <c r="B383" s="58" t="s">
        <v>529</v>
      </c>
      <c r="C383" s="36" t="s">
        <v>398</v>
      </c>
      <c r="D383" s="36"/>
      <c r="F383" s="59"/>
    </row>
    <row r="384" spans="2:6" x14ac:dyDescent="0.2">
      <c r="B384" s="58" t="s">
        <v>526</v>
      </c>
      <c r="C384" s="36" t="s">
        <v>399</v>
      </c>
      <c r="D384" s="36"/>
      <c r="F384" s="59"/>
    </row>
    <row r="385" spans="2:6" x14ac:dyDescent="0.2">
      <c r="B385" s="58" t="s">
        <v>527</v>
      </c>
      <c r="C385" s="36" t="s">
        <v>400</v>
      </c>
      <c r="D385" s="36"/>
      <c r="F385" s="59"/>
    </row>
    <row r="386" spans="2:6" x14ac:dyDescent="0.2">
      <c r="B386" s="58" t="s">
        <v>522</v>
      </c>
      <c r="C386" s="36" t="s">
        <v>401</v>
      </c>
      <c r="D386" s="36"/>
      <c r="F386" s="59"/>
    </row>
    <row r="387" spans="2:6" x14ac:dyDescent="0.2">
      <c r="B387" s="58" t="s">
        <v>522</v>
      </c>
      <c r="C387" s="36" t="s">
        <v>402</v>
      </c>
      <c r="D387" s="36"/>
      <c r="F387" s="59"/>
    </row>
    <row r="388" spans="2:6" ht="28.5" x14ac:dyDescent="0.2">
      <c r="B388" s="58" t="s">
        <v>527</v>
      </c>
      <c r="C388" s="36" t="s">
        <v>403</v>
      </c>
      <c r="D388" s="36"/>
      <c r="F388" s="59"/>
    </row>
    <row r="389" spans="2:6" ht="28.5" x14ac:dyDescent="0.2">
      <c r="B389" s="58" t="s">
        <v>62</v>
      </c>
      <c r="C389" s="36" t="s">
        <v>404</v>
      </c>
      <c r="D389" s="36"/>
      <c r="F389" s="59"/>
    </row>
    <row r="390" spans="2:6" x14ac:dyDescent="0.2">
      <c r="B390" s="58" t="s">
        <v>527</v>
      </c>
      <c r="C390" s="36" t="s">
        <v>405</v>
      </c>
      <c r="D390" s="36"/>
      <c r="F390" s="59"/>
    </row>
    <row r="391" spans="2:6" ht="42.75" x14ac:dyDescent="0.2">
      <c r="B391" s="58" t="s">
        <v>529</v>
      </c>
      <c r="C391" s="36" t="s">
        <v>406</v>
      </c>
      <c r="D391" s="36" t="s">
        <v>40</v>
      </c>
      <c r="F391" s="59"/>
    </row>
    <row r="392" spans="2:6" x14ac:dyDescent="0.2">
      <c r="B392" s="58" t="s">
        <v>523</v>
      </c>
      <c r="C392" s="36" t="s">
        <v>407</v>
      </c>
      <c r="D392" s="36"/>
      <c r="F392" s="59"/>
    </row>
    <row r="393" spans="2:6" x14ac:dyDescent="0.2">
      <c r="B393" s="58" t="s">
        <v>527</v>
      </c>
      <c r="C393" s="36" t="s">
        <v>408</v>
      </c>
      <c r="D393" s="36"/>
      <c r="F393" s="59"/>
    </row>
    <row r="394" spans="2:6" x14ac:dyDescent="0.2">
      <c r="B394" s="58" t="s">
        <v>529</v>
      </c>
      <c r="C394" s="36" t="s">
        <v>409</v>
      </c>
      <c r="D394" s="36" t="s">
        <v>52</v>
      </c>
      <c r="F394" s="59"/>
    </row>
    <row r="395" spans="2:6" x14ac:dyDescent="0.2">
      <c r="B395" s="58" t="s">
        <v>527</v>
      </c>
      <c r="C395" s="36" t="s">
        <v>410</v>
      </c>
      <c r="D395" s="36"/>
      <c r="F395" s="59"/>
    </row>
    <row r="396" spans="2:6" x14ac:dyDescent="0.2">
      <c r="B396" s="58" t="s">
        <v>526</v>
      </c>
      <c r="C396" s="36" t="s">
        <v>411</v>
      </c>
      <c r="D396" s="36"/>
      <c r="F396" s="59"/>
    </row>
    <row r="397" spans="2:6" x14ac:dyDescent="0.2">
      <c r="B397" s="58" t="s">
        <v>525</v>
      </c>
      <c r="C397" s="36" t="s">
        <v>412</v>
      </c>
      <c r="D397" s="36"/>
      <c r="F397" s="59"/>
    </row>
    <row r="398" spans="2:6" x14ac:dyDescent="0.2">
      <c r="B398" s="58" t="s">
        <v>527</v>
      </c>
      <c r="C398" s="36" t="s">
        <v>413</v>
      </c>
      <c r="D398" s="36"/>
      <c r="F398" s="59"/>
    </row>
    <row r="399" spans="2:6" ht="42.75" x14ac:dyDescent="0.2">
      <c r="B399" s="58" t="s">
        <v>528</v>
      </c>
      <c r="C399" s="36" t="s">
        <v>414</v>
      </c>
      <c r="D399" s="36"/>
      <c r="F399" s="59"/>
    </row>
    <row r="400" spans="2:6" ht="28.5" x14ac:dyDescent="0.2">
      <c r="B400" s="58" t="s">
        <v>524</v>
      </c>
      <c r="C400" s="36" t="s">
        <v>415</v>
      </c>
      <c r="D400" s="36"/>
      <c r="F400" s="59"/>
    </row>
    <row r="401" spans="2:6" x14ac:dyDescent="0.2">
      <c r="B401" s="58" t="s">
        <v>525</v>
      </c>
      <c r="C401" s="36" t="s">
        <v>416</v>
      </c>
      <c r="D401" s="36"/>
      <c r="F401" s="59"/>
    </row>
    <row r="402" spans="2:6" ht="28.5" x14ac:dyDescent="0.2">
      <c r="B402" s="58" t="s">
        <v>525</v>
      </c>
      <c r="C402" s="36" t="s">
        <v>417</v>
      </c>
      <c r="D402" s="36"/>
      <c r="F402" s="59"/>
    </row>
    <row r="403" spans="2:6" x14ac:dyDescent="0.2">
      <c r="B403" s="58" t="s">
        <v>525</v>
      </c>
      <c r="C403" s="36" t="s">
        <v>418</v>
      </c>
      <c r="D403" s="36"/>
      <c r="F403" s="59"/>
    </row>
    <row r="404" spans="2:6" ht="42.75" x14ac:dyDescent="0.2">
      <c r="B404" s="58" t="s">
        <v>524</v>
      </c>
      <c r="C404" s="36" t="s">
        <v>419</v>
      </c>
      <c r="D404" s="36"/>
      <c r="F404" s="59"/>
    </row>
    <row r="405" spans="2:6" ht="28.5" x14ac:dyDescent="0.2">
      <c r="B405" s="58" t="s">
        <v>527</v>
      </c>
      <c r="C405" s="36" t="s">
        <v>420</v>
      </c>
      <c r="D405" s="36"/>
      <c r="F405" s="59"/>
    </row>
    <row r="406" spans="2:6" x14ac:dyDescent="0.2">
      <c r="B406" s="58" t="s">
        <v>527</v>
      </c>
      <c r="C406" s="36" t="s">
        <v>421</v>
      </c>
      <c r="D406" s="36"/>
      <c r="F406" s="59"/>
    </row>
    <row r="407" spans="2:6" x14ac:dyDescent="0.2">
      <c r="B407" s="58" t="s">
        <v>522</v>
      </c>
      <c r="C407" s="36" t="s">
        <v>422</v>
      </c>
      <c r="D407" s="36"/>
      <c r="F407" s="59"/>
    </row>
    <row r="408" spans="2:6" x14ac:dyDescent="0.2">
      <c r="B408" s="58" t="s">
        <v>522</v>
      </c>
      <c r="C408" s="36" t="s">
        <v>423</v>
      </c>
      <c r="D408" s="36"/>
      <c r="F408" s="59"/>
    </row>
    <row r="409" spans="2:6" ht="28.5" x14ac:dyDescent="0.2">
      <c r="B409" s="58" t="s">
        <v>525</v>
      </c>
      <c r="C409" s="36" t="s">
        <v>424</v>
      </c>
      <c r="D409" s="36"/>
      <c r="F409" s="59"/>
    </row>
    <row r="410" spans="2:6" x14ac:dyDescent="0.2">
      <c r="B410" s="58" t="s">
        <v>525</v>
      </c>
      <c r="C410" s="36" t="s">
        <v>425</v>
      </c>
      <c r="D410" s="36"/>
      <c r="F410" s="59"/>
    </row>
    <row r="411" spans="2:6" x14ac:dyDescent="0.2">
      <c r="B411" s="58" t="s">
        <v>529</v>
      </c>
      <c r="C411" s="36" t="s">
        <v>426</v>
      </c>
      <c r="D411" s="36" t="s">
        <v>52</v>
      </c>
      <c r="F411" s="59"/>
    </row>
    <row r="412" spans="2:6" x14ac:dyDescent="0.2">
      <c r="B412" s="58" t="s">
        <v>525</v>
      </c>
      <c r="C412" s="36" t="s">
        <v>427</v>
      </c>
      <c r="D412" s="36"/>
      <c r="F412" s="59"/>
    </row>
    <row r="413" spans="2:6" x14ac:dyDescent="0.2">
      <c r="B413" s="58" t="s">
        <v>526</v>
      </c>
      <c r="C413" s="36" t="s">
        <v>428</v>
      </c>
      <c r="D413" s="36"/>
      <c r="F413" s="59"/>
    </row>
    <row r="414" spans="2:6" ht="42.75" x14ac:dyDescent="0.2">
      <c r="B414" s="58" t="s">
        <v>524</v>
      </c>
      <c r="C414" s="36" t="s">
        <v>429</v>
      </c>
      <c r="D414" s="36"/>
      <c r="F414" s="59"/>
    </row>
    <row r="415" spans="2:6" x14ac:dyDescent="0.2">
      <c r="B415" s="58" t="s">
        <v>525</v>
      </c>
      <c r="C415" s="36" t="s">
        <v>430</v>
      </c>
      <c r="D415" s="36"/>
      <c r="F415" s="59"/>
    </row>
    <row r="416" spans="2:6" x14ac:dyDescent="0.2">
      <c r="B416" s="58" t="s">
        <v>528</v>
      </c>
      <c r="C416" s="36" t="s">
        <v>431</v>
      </c>
      <c r="D416" s="36"/>
      <c r="F416" s="59"/>
    </row>
    <row r="417" spans="2:6" x14ac:dyDescent="0.2">
      <c r="B417" s="58" t="s">
        <v>522</v>
      </c>
      <c r="C417" s="36" t="s">
        <v>432</v>
      </c>
      <c r="D417" s="36"/>
      <c r="F417" s="59"/>
    </row>
    <row r="418" spans="2:6" x14ac:dyDescent="0.2">
      <c r="B418" s="58" t="s">
        <v>526</v>
      </c>
      <c r="C418" s="36" t="s">
        <v>433</v>
      </c>
      <c r="D418" s="36"/>
      <c r="F418" s="59"/>
    </row>
    <row r="419" spans="2:6" x14ac:dyDescent="0.2">
      <c r="B419" s="58" t="s">
        <v>527</v>
      </c>
      <c r="C419" s="36" t="s">
        <v>434</v>
      </c>
      <c r="D419" s="36"/>
      <c r="F419" s="59"/>
    </row>
    <row r="420" spans="2:6" x14ac:dyDescent="0.2">
      <c r="B420" s="58" t="s">
        <v>522</v>
      </c>
      <c r="C420" s="36" t="s">
        <v>435</v>
      </c>
      <c r="D420" s="36"/>
      <c r="F420" s="59"/>
    </row>
    <row r="421" spans="2:6" x14ac:dyDescent="0.2">
      <c r="B421" s="58" t="s">
        <v>522</v>
      </c>
      <c r="C421" s="36" t="s">
        <v>436</v>
      </c>
      <c r="D421" s="36"/>
      <c r="F421" s="59"/>
    </row>
    <row r="422" spans="2:6" ht="57" x14ac:dyDescent="0.2">
      <c r="B422" s="58" t="s">
        <v>62</v>
      </c>
      <c r="C422" s="36" t="s">
        <v>437</v>
      </c>
      <c r="D422" s="36"/>
      <c r="F422" s="59"/>
    </row>
    <row r="423" spans="2:6" x14ac:dyDescent="0.2">
      <c r="B423" s="58" t="s">
        <v>526</v>
      </c>
      <c r="C423" s="36" t="s">
        <v>438</v>
      </c>
      <c r="D423" s="36"/>
      <c r="F423" s="59"/>
    </row>
    <row r="424" spans="2:6" ht="28.5" x14ac:dyDescent="0.2">
      <c r="B424" s="58" t="s">
        <v>525</v>
      </c>
      <c r="C424" s="36" t="s">
        <v>439</v>
      </c>
      <c r="D424" s="36"/>
      <c r="F424" s="59"/>
    </row>
    <row r="425" spans="2:6" ht="42.75" x14ac:dyDescent="0.2">
      <c r="B425" s="58" t="s">
        <v>62</v>
      </c>
      <c r="C425" s="36" t="s">
        <v>440</v>
      </c>
      <c r="D425" s="36"/>
      <c r="F425" s="59"/>
    </row>
    <row r="426" spans="2:6" ht="28.5" x14ac:dyDescent="0.2">
      <c r="B426" s="58" t="s">
        <v>525</v>
      </c>
      <c r="C426" s="36" t="s">
        <v>441</v>
      </c>
      <c r="D426" s="36"/>
      <c r="F426" s="59"/>
    </row>
    <row r="427" spans="2:6" ht="42.75" x14ac:dyDescent="0.2">
      <c r="B427" s="58" t="s">
        <v>62</v>
      </c>
      <c r="C427" s="36" t="s">
        <v>442</v>
      </c>
      <c r="D427" s="36"/>
      <c r="F427" s="59"/>
    </row>
    <row r="428" spans="2:6" ht="28.5" x14ac:dyDescent="0.2">
      <c r="B428" s="58" t="s">
        <v>525</v>
      </c>
      <c r="C428" s="36" t="s">
        <v>443</v>
      </c>
      <c r="D428" s="36"/>
      <c r="F428" s="59"/>
    </row>
    <row r="429" spans="2:6" x14ac:dyDescent="0.2">
      <c r="B429" s="58" t="s">
        <v>525</v>
      </c>
      <c r="C429" s="36" t="s">
        <v>444</v>
      </c>
      <c r="D429" s="36"/>
      <c r="F429" s="59"/>
    </row>
    <row r="430" spans="2:6" x14ac:dyDescent="0.2">
      <c r="B430" s="58" t="s">
        <v>525</v>
      </c>
      <c r="C430" s="36" t="s">
        <v>445</v>
      </c>
      <c r="D430" s="36"/>
      <c r="F430" s="59"/>
    </row>
    <row r="431" spans="2:6" ht="42.75" x14ac:dyDescent="0.2">
      <c r="B431" s="58" t="s">
        <v>529</v>
      </c>
      <c r="C431" s="36" t="s">
        <v>446</v>
      </c>
      <c r="D431" s="36"/>
      <c r="F431" s="59"/>
    </row>
    <row r="432" spans="2:6" ht="42.75" x14ac:dyDescent="0.2">
      <c r="B432" s="58" t="s">
        <v>62</v>
      </c>
      <c r="C432" s="36" t="s">
        <v>447</v>
      </c>
      <c r="D432" s="36"/>
      <c r="F432" s="59"/>
    </row>
    <row r="433" spans="2:6" x14ac:dyDescent="0.2">
      <c r="B433" s="58" t="s">
        <v>522</v>
      </c>
      <c r="C433" s="36" t="s">
        <v>448</v>
      </c>
      <c r="D433" s="36"/>
      <c r="F433" s="59"/>
    </row>
    <row r="434" spans="2:6" x14ac:dyDescent="0.2">
      <c r="B434" s="58" t="s">
        <v>523</v>
      </c>
      <c r="C434" s="36" t="s">
        <v>449</v>
      </c>
      <c r="D434" s="35"/>
      <c r="F434" s="59"/>
    </row>
    <row r="437" spans="2:6" x14ac:dyDescent="0.2">
      <c r="B437" s="60">
        <v>0.01</v>
      </c>
    </row>
    <row r="438" spans="2:6" x14ac:dyDescent="0.2">
      <c r="B438" s="60">
        <v>0.06</v>
      </c>
    </row>
    <row r="439" spans="2:6" x14ac:dyDescent="0.2">
      <c r="B439" s="60">
        <v>1.2999999999999999E-2</v>
      </c>
    </row>
    <row r="440" spans="2:6" x14ac:dyDescent="0.2">
      <c r="B440" s="60">
        <v>2.1000000000000001E-2</v>
      </c>
    </row>
    <row r="441" spans="2:6" x14ac:dyDescent="0.2">
      <c r="B441" s="60">
        <v>0.03</v>
      </c>
    </row>
    <row r="442" spans="2:6" x14ac:dyDescent="0.2">
      <c r="B442" s="60">
        <v>3.6999999999999998E-2</v>
      </c>
    </row>
    <row r="443" spans="2:6" x14ac:dyDescent="0.2">
      <c r="B443" s="60">
        <v>4.4999999999999998E-2</v>
      </c>
    </row>
    <row r="444" spans="2:6" x14ac:dyDescent="0.2">
      <c r="B444" s="60">
        <v>5.2999999999999999E-2</v>
      </c>
    </row>
    <row r="445" spans="2:6" x14ac:dyDescent="0.2">
      <c r="B445" s="60">
        <v>6.2E-2</v>
      </c>
    </row>
    <row r="446" spans="2:6" x14ac:dyDescent="0.2">
      <c r="B446" s="60">
        <v>6.8000000000000005E-2</v>
      </c>
    </row>
    <row r="447" spans="2:6" ht="15" x14ac:dyDescent="0.25">
      <c r="B447"/>
    </row>
    <row r="448" spans="2:6" ht="15" x14ac:dyDescent="0.25">
      <c r="B448"/>
    </row>
    <row r="449" spans="2:2" ht="15" x14ac:dyDescent="0.25">
      <c r="B449"/>
    </row>
    <row r="450" spans="2:2" ht="15" x14ac:dyDescent="0.25">
      <c r="B450"/>
    </row>
    <row r="451" spans="2:2" ht="15" x14ac:dyDescent="0.25">
      <c r="B451"/>
    </row>
    <row r="452" spans="2:2" ht="15" x14ac:dyDescent="0.25">
      <c r="B452"/>
    </row>
    <row r="453" spans="2:2" ht="15" x14ac:dyDescent="0.25">
      <c r="B453"/>
    </row>
    <row r="454" spans="2:2" ht="15" x14ac:dyDescent="0.25">
      <c r="B454"/>
    </row>
    <row r="455" spans="2:2" ht="15" x14ac:dyDescent="0.25">
      <c r="B455"/>
    </row>
    <row r="456" spans="2:2" ht="15" x14ac:dyDescent="0.25">
      <c r="B456"/>
    </row>
    <row r="457" spans="2:2" ht="15" x14ac:dyDescent="0.25">
      <c r="B457"/>
    </row>
    <row r="458" spans="2:2" ht="15" x14ac:dyDescent="0.25">
      <c r="B458"/>
    </row>
    <row r="459" spans="2:2" ht="15" x14ac:dyDescent="0.25">
      <c r="B459"/>
    </row>
    <row r="460" spans="2:2" ht="15" x14ac:dyDescent="0.25">
      <c r="B460"/>
    </row>
    <row r="461" spans="2:2" ht="15" x14ac:dyDescent="0.25">
      <c r="B461"/>
    </row>
    <row r="462" spans="2:2" ht="15" x14ac:dyDescent="0.25">
      <c r="B462"/>
    </row>
    <row r="463" spans="2:2" ht="15" x14ac:dyDescent="0.25">
      <c r="B463"/>
    </row>
    <row r="464" spans="2:2" ht="15" x14ac:dyDescent="0.25">
      <c r="B464"/>
    </row>
    <row r="465" spans="2:2" ht="15" x14ac:dyDescent="0.25">
      <c r="B465"/>
    </row>
    <row r="466" spans="2:2" ht="15" x14ac:dyDescent="0.25">
      <c r="B466"/>
    </row>
    <row r="467" spans="2:2" ht="15" x14ac:dyDescent="0.25">
      <c r="B467"/>
    </row>
    <row r="468" spans="2:2" ht="15" x14ac:dyDescent="0.25">
      <c r="B468"/>
    </row>
    <row r="469" spans="2:2" ht="15" x14ac:dyDescent="0.25">
      <c r="B469"/>
    </row>
    <row r="470" spans="2:2" ht="15" x14ac:dyDescent="0.25">
      <c r="B470"/>
    </row>
    <row r="471" spans="2:2" ht="15" x14ac:dyDescent="0.25">
      <c r="B471"/>
    </row>
    <row r="472" spans="2:2" ht="15" x14ac:dyDescent="0.25">
      <c r="B472"/>
    </row>
    <row r="473" spans="2:2" ht="15" x14ac:dyDescent="0.25">
      <c r="B473"/>
    </row>
    <row r="474" spans="2:2" ht="15" x14ac:dyDescent="0.25">
      <c r="B474"/>
    </row>
    <row r="475" spans="2:2" ht="15" x14ac:dyDescent="0.25">
      <c r="B475"/>
    </row>
    <row r="476" spans="2:2" ht="15" x14ac:dyDescent="0.25">
      <c r="B476"/>
    </row>
    <row r="477" spans="2:2" ht="15" x14ac:dyDescent="0.25">
      <c r="B477"/>
    </row>
    <row r="478" spans="2:2" ht="15" x14ac:dyDescent="0.25">
      <c r="B478"/>
    </row>
    <row r="479" spans="2:2" ht="15" x14ac:dyDescent="0.25">
      <c r="B479"/>
    </row>
    <row r="480" spans="2:2" ht="15" x14ac:dyDescent="0.25">
      <c r="B480"/>
    </row>
    <row r="481" spans="2:2" ht="15" x14ac:dyDescent="0.25">
      <c r="B481"/>
    </row>
    <row r="482" spans="2:2" ht="15" x14ac:dyDescent="0.25">
      <c r="B482"/>
    </row>
    <row r="483" spans="2:2" ht="15" x14ac:dyDescent="0.25">
      <c r="B483"/>
    </row>
    <row r="484" spans="2:2" ht="15" x14ac:dyDescent="0.25">
      <c r="B484"/>
    </row>
    <row r="485" spans="2:2" ht="15" x14ac:dyDescent="0.25">
      <c r="B485"/>
    </row>
    <row r="486" spans="2:2" ht="15" x14ac:dyDescent="0.25">
      <c r="B486"/>
    </row>
    <row r="487" spans="2:2" ht="15" x14ac:dyDescent="0.25">
      <c r="B487"/>
    </row>
    <row r="488" spans="2:2" ht="15" x14ac:dyDescent="0.25">
      <c r="B488"/>
    </row>
    <row r="489" spans="2:2" ht="15" x14ac:dyDescent="0.25">
      <c r="B489"/>
    </row>
    <row r="490" spans="2:2" ht="15" x14ac:dyDescent="0.25">
      <c r="B490"/>
    </row>
    <row r="491" spans="2:2" ht="15" x14ac:dyDescent="0.25">
      <c r="B491"/>
    </row>
    <row r="492" spans="2:2" ht="15" x14ac:dyDescent="0.25">
      <c r="B492"/>
    </row>
    <row r="493" spans="2:2" ht="15" x14ac:dyDescent="0.25">
      <c r="B493"/>
    </row>
    <row r="494" spans="2:2" ht="15" x14ac:dyDescent="0.25">
      <c r="B494"/>
    </row>
    <row r="495" spans="2:2" ht="15" x14ac:dyDescent="0.25">
      <c r="B495"/>
    </row>
    <row r="496" spans="2:2" ht="15" x14ac:dyDescent="0.25">
      <c r="B496"/>
    </row>
    <row r="497" spans="2:2" ht="15" x14ac:dyDescent="0.25">
      <c r="B497"/>
    </row>
    <row r="498" spans="2:2" ht="15" x14ac:dyDescent="0.25">
      <c r="B498"/>
    </row>
    <row r="499" spans="2:2" ht="15" x14ac:dyDescent="0.25">
      <c r="B499"/>
    </row>
    <row r="500" spans="2:2" ht="15" x14ac:dyDescent="0.25">
      <c r="B500"/>
    </row>
    <row r="501" spans="2:2" ht="15" x14ac:dyDescent="0.25">
      <c r="B501"/>
    </row>
    <row r="502" spans="2:2" ht="15" x14ac:dyDescent="0.25">
      <c r="B502"/>
    </row>
    <row r="503" spans="2:2" ht="15" x14ac:dyDescent="0.25">
      <c r="B503"/>
    </row>
    <row r="504" spans="2:2" ht="15" x14ac:dyDescent="0.25">
      <c r="B504"/>
    </row>
    <row r="505" spans="2:2" ht="15" x14ac:dyDescent="0.25">
      <c r="B505"/>
    </row>
    <row r="506" spans="2:2" ht="15" x14ac:dyDescent="0.25">
      <c r="B506"/>
    </row>
    <row r="507" spans="2:2" ht="15" x14ac:dyDescent="0.25">
      <c r="B507"/>
    </row>
    <row r="508" spans="2:2" ht="15" x14ac:dyDescent="0.25">
      <c r="B508"/>
    </row>
    <row r="509" spans="2:2" ht="15" x14ac:dyDescent="0.25">
      <c r="B509"/>
    </row>
    <row r="510" spans="2:2" ht="15" x14ac:dyDescent="0.25">
      <c r="B510"/>
    </row>
    <row r="511" spans="2:2" ht="15" x14ac:dyDescent="0.25">
      <c r="B511"/>
    </row>
    <row r="512" spans="2:2" ht="15" x14ac:dyDescent="0.25">
      <c r="B512"/>
    </row>
    <row r="513" spans="2:2" ht="15" x14ac:dyDescent="0.25">
      <c r="B513"/>
    </row>
    <row r="514" spans="2:2" ht="15" x14ac:dyDescent="0.25">
      <c r="B514"/>
    </row>
    <row r="515" spans="2:2" ht="15" x14ac:dyDescent="0.25">
      <c r="B515"/>
    </row>
    <row r="516" spans="2:2" ht="15" x14ac:dyDescent="0.25">
      <c r="B516"/>
    </row>
    <row r="517" spans="2:2" ht="15" x14ac:dyDescent="0.25">
      <c r="B517"/>
    </row>
    <row r="518" spans="2:2" ht="15" x14ac:dyDescent="0.25">
      <c r="B518"/>
    </row>
    <row r="519" spans="2:2" ht="15" x14ac:dyDescent="0.25">
      <c r="B519"/>
    </row>
    <row r="520" spans="2:2" ht="15" x14ac:dyDescent="0.25">
      <c r="B520"/>
    </row>
    <row r="521" spans="2:2" ht="15" x14ac:dyDescent="0.25">
      <c r="B521"/>
    </row>
    <row r="522" spans="2:2" ht="15" x14ac:dyDescent="0.25">
      <c r="B522"/>
    </row>
    <row r="523" spans="2:2" ht="15" x14ac:dyDescent="0.25">
      <c r="B523"/>
    </row>
    <row r="524" spans="2:2" ht="15" x14ac:dyDescent="0.25">
      <c r="B524"/>
    </row>
    <row r="525" spans="2:2" ht="15" x14ac:dyDescent="0.25">
      <c r="B525"/>
    </row>
    <row r="526" spans="2:2" ht="15" x14ac:dyDescent="0.25">
      <c r="B526"/>
    </row>
    <row r="527" spans="2:2" ht="15" x14ac:dyDescent="0.25">
      <c r="B527"/>
    </row>
    <row r="528" spans="2:2" ht="15" x14ac:dyDescent="0.25">
      <c r="B528"/>
    </row>
    <row r="529" spans="2:2" ht="15" x14ac:dyDescent="0.25">
      <c r="B529"/>
    </row>
    <row r="530" spans="2:2" ht="15" x14ac:dyDescent="0.25">
      <c r="B530"/>
    </row>
    <row r="531" spans="2:2" ht="15" x14ac:dyDescent="0.25">
      <c r="B531"/>
    </row>
    <row r="532" spans="2:2" ht="15" x14ac:dyDescent="0.25">
      <c r="B532"/>
    </row>
    <row r="533" spans="2:2" ht="15" x14ac:dyDescent="0.25">
      <c r="B533"/>
    </row>
    <row r="534" spans="2:2" ht="15" x14ac:dyDescent="0.25">
      <c r="B534"/>
    </row>
    <row r="535" spans="2:2" ht="15" x14ac:dyDescent="0.25">
      <c r="B535"/>
    </row>
    <row r="536" spans="2:2" ht="15" x14ac:dyDescent="0.25">
      <c r="B536"/>
    </row>
    <row r="537" spans="2:2" ht="15" x14ac:dyDescent="0.25">
      <c r="B537"/>
    </row>
    <row r="538" spans="2:2" ht="15" x14ac:dyDescent="0.25">
      <c r="B538"/>
    </row>
    <row r="539" spans="2:2" ht="15" x14ac:dyDescent="0.25">
      <c r="B539"/>
    </row>
    <row r="540" spans="2:2" ht="15" x14ac:dyDescent="0.25">
      <c r="B540"/>
    </row>
    <row r="541" spans="2:2" ht="15" x14ac:dyDescent="0.25">
      <c r="B541"/>
    </row>
    <row r="542" spans="2:2" ht="15" x14ac:dyDescent="0.25">
      <c r="B542"/>
    </row>
    <row r="543" spans="2:2" ht="15" x14ac:dyDescent="0.25">
      <c r="B543"/>
    </row>
    <row r="544" spans="2:2" ht="15" x14ac:dyDescent="0.25">
      <c r="B544"/>
    </row>
    <row r="545" spans="2:2" ht="15" x14ac:dyDescent="0.25">
      <c r="B545"/>
    </row>
    <row r="546" spans="2:2" ht="15" x14ac:dyDescent="0.25">
      <c r="B546"/>
    </row>
    <row r="547" spans="2:2" ht="15" x14ac:dyDescent="0.25">
      <c r="B547"/>
    </row>
    <row r="548" spans="2:2" ht="15" x14ac:dyDescent="0.25">
      <c r="B548"/>
    </row>
    <row r="549" spans="2:2" ht="15" x14ac:dyDescent="0.25">
      <c r="B549"/>
    </row>
    <row r="550" spans="2:2" ht="15" x14ac:dyDescent="0.25">
      <c r="B550"/>
    </row>
    <row r="551" spans="2:2" ht="15" x14ac:dyDescent="0.25">
      <c r="B551"/>
    </row>
    <row r="552" spans="2:2" ht="15" x14ac:dyDescent="0.25">
      <c r="B552"/>
    </row>
    <row r="553" spans="2:2" ht="15" x14ac:dyDescent="0.25">
      <c r="B553"/>
    </row>
    <row r="554" spans="2:2" ht="15" x14ac:dyDescent="0.25">
      <c r="B554"/>
    </row>
    <row r="555" spans="2:2" ht="15" x14ac:dyDescent="0.25">
      <c r="B555"/>
    </row>
    <row r="556" spans="2:2" ht="15" x14ac:dyDescent="0.25">
      <c r="B556"/>
    </row>
    <row r="557" spans="2:2" ht="15" x14ac:dyDescent="0.25">
      <c r="B557"/>
    </row>
    <row r="558" spans="2:2" ht="15" x14ac:dyDescent="0.25">
      <c r="B558"/>
    </row>
    <row r="559" spans="2:2" ht="15" x14ac:dyDescent="0.25">
      <c r="B559"/>
    </row>
    <row r="560" spans="2:2" ht="15" x14ac:dyDescent="0.25">
      <c r="B560"/>
    </row>
    <row r="561" spans="2:2" ht="15" x14ac:dyDescent="0.25">
      <c r="B561"/>
    </row>
    <row r="562" spans="2:2" ht="15" x14ac:dyDescent="0.25">
      <c r="B562"/>
    </row>
    <row r="563" spans="2:2" ht="15" x14ac:dyDescent="0.25">
      <c r="B563"/>
    </row>
    <row r="564" spans="2:2" ht="15" x14ac:dyDescent="0.25">
      <c r="B564"/>
    </row>
    <row r="565" spans="2:2" ht="15" x14ac:dyDescent="0.25">
      <c r="B565"/>
    </row>
    <row r="566" spans="2:2" ht="15" x14ac:dyDescent="0.25">
      <c r="B566"/>
    </row>
    <row r="567" spans="2:2" ht="15" x14ac:dyDescent="0.25">
      <c r="B567"/>
    </row>
    <row r="568" spans="2:2" ht="15" x14ac:dyDescent="0.25">
      <c r="B568"/>
    </row>
    <row r="569" spans="2:2" ht="15" x14ac:dyDescent="0.25">
      <c r="B569"/>
    </row>
    <row r="570" spans="2:2" ht="15" x14ac:dyDescent="0.25">
      <c r="B570"/>
    </row>
    <row r="571" spans="2:2" ht="15" x14ac:dyDescent="0.25">
      <c r="B571"/>
    </row>
    <row r="572" spans="2:2" ht="15" x14ac:dyDescent="0.25">
      <c r="B572"/>
    </row>
    <row r="573" spans="2:2" ht="15" x14ac:dyDescent="0.25">
      <c r="B573"/>
    </row>
    <row r="574" spans="2:2" ht="15" x14ac:dyDescent="0.25">
      <c r="B574"/>
    </row>
    <row r="575" spans="2:2" ht="15" x14ac:dyDescent="0.25">
      <c r="B575"/>
    </row>
    <row r="576" spans="2:2" ht="15" x14ac:dyDescent="0.25">
      <c r="B576"/>
    </row>
    <row r="577" spans="2:2" ht="15" x14ac:dyDescent="0.25">
      <c r="B577"/>
    </row>
    <row r="578" spans="2:2" ht="15" x14ac:dyDescent="0.25">
      <c r="B578"/>
    </row>
    <row r="579" spans="2:2" ht="15" x14ac:dyDescent="0.25">
      <c r="B579"/>
    </row>
    <row r="580" spans="2:2" ht="15" x14ac:dyDescent="0.25">
      <c r="B580"/>
    </row>
    <row r="581" spans="2:2" ht="15" x14ac:dyDescent="0.25">
      <c r="B581"/>
    </row>
    <row r="582" spans="2:2" ht="15" x14ac:dyDescent="0.25">
      <c r="B582"/>
    </row>
    <row r="583" spans="2:2" ht="15" x14ac:dyDescent="0.25">
      <c r="B583"/>
    </row>
    <row r="584" spans="2:2" ht="15" x14ac:dyDescent="0.25">
      <c r="B584"/>
    </row>
    <row r="585" spans="2:2" ht="15" x14ac:dyDescent="0.25">
      <c r="B585"/>
    </row>
    <row r="586" spans="2:2" ht="15" x14ac:dyDescent="0.25">
      <c r="B586"/>
    </row>
    <row r="587" spans="2:2" ht="15" x14ac:dyDescent="0.25">
      <c r="B587"/>
    </row>
    <row r="588" spans="2:2" ht="15" x14ac:dyDescent="0.25">
      <c r="B588"/>
    </row>
    <row r="589" spans="2:2" ht="15" x14ac:dyDescent="0.25">
      <c r="B589"/>
    </row>
    <row r="590" spans="2:2" ht="15" x14ac:dyDescent="0.25">
      <c r="B590"/>
    </row>
    <row r="591" spans="2:2" ht="15" x14ac:dyDescent="0.25">
      <c r="B591"/>
    </row>
    <row r="592" spans="2:2" ht="15" x14ac:dyDescent="0.25">
      <c r="B592"/>
    </row>
    <row r="593" spans="2:2" ht="15" x14ac:dyDescent="0.25">
      <c r="B593"/>
    </row>
    <row r="594" spans="2:2" ht="15" x14ac:dyDescent="0.25">
      <c r="B594"/>
    </row>
    <row r="595" spans="2:2" ht="15" x14ac:dyDescent="0.25">
      <c r="B595"/>
    </row>
    <row r="596" spans="2:2" ht="15" x14ac:dyDescent="0.25">
      <c r="B596"/>
    </row>
    <row r="597" spans="2:2" ht="15" x14ac:dyDescent="0.25">
      <c r="B597"/>
    </row>
    <row r="598" spans="2:2" ht="15" x14ac:dyDescent="0.25">
      <c r="B598"/>
    </row>
    <row r="599" spans="2:2" ht="15" x14ac:dyDescent="0.25">
      <c r="B599"/>
    </row>
    <row r="600" spans="2:2" ht="15" x14ac:dyDescent="0.25">
      <c r="B600"/>
    </row>
    <row r="601" spans="2:2" ht="15" x14ac:dyDescent="0.25">
      <c r="B601"/>
    </row>
    <row r="602" spans="2:2" ht="15" x14ac:dyDescent="0.25">
      <c r="B602"/>
    </row>
    <row r="603" spans="2:2" ht="15" x14ac:dyDescent="0.25">
      <c r="B603"/>
    </row>
    <row r="604" spans="2:2" ht="15" x14ac:dyDescent="0.25">
      <c r="B604"/>
    </row>
    <row r="605" spans="2:2" ht="15" x14ac:dyDescent="0.25">
      <c r="B605"/>
    </row>
    <row r="606" spans="2:2" ht="15" x14ac:dyDescent="0.25">
      <c r="B606"/>
    </row>
    <row r="607" spans="2:2" ht="15" x14ac:dyDescent="0.25">
      <c r="B607"/>
    </row>
    <row r="608" spans="2:2" ht="15" x14ac:dyDescent="0.25">
      <c r="B608"/>
    </row>
    <row r="609" spans="2:2" ht="15" x14ac:dyDescent="0.25">
      <c r="B609"/>
    </row>
    <row r="610" spans="2:2" ht="15" x14ac:dyDescent="0.25">
      <c r="B610"/>
    </row>
    <row r="611" spans="2:2" ht="15" x14ac:dyDescent="0.25">
      <c r="B611"/>
    </row>
    <row r="612" spans="2:2" ht="15" x14ac:dyDescent="0.25">
      <c r="B612"/>
    </row>
    <row r="613" spans="2:2" ht="15" x14ac:dyDescent="0.25">
      <c r="B613"/>
    </row>
    <row r="614" spans="2:2" ht="15" x14ac:dyDescent="0.25">
      <c r="B614"/>
    </row>
    <row r="615" spans="2:2" ht="15" x14ac:dyDescent="0.25">
      <c r="B615"/>
    </row>
    <row r="616" spans="2:2" ht="15" x14ac:dyDescent="0.25">
      <c r="B616"/>
    </row>
    <row r="617" spans="2:2" ht="15" x14ac:dyDescent="0.25">
      <c r="B617"/>
    </row>
    <row r="618" spans="2:2" ht="15" x14ac:dyDescent="0.25">
      <c r="B618"/>
    </row>
    <row r="619" spans="2:2" ht="15" x14ac:dyDescent="0.25">
      <c r="B619"/>
    </row>
    <row r="620" spans="2:2" ht="15" x14ac:dyDescent="0.25">
      <c r="B620"/>
    </row>
    <row r="621" spans="2:2" ht="15" x14ac:dyDescent="0.25">
      <c r="B621"/>
    </row>
    <row r="622" spans="2:2" ht="15" x14ac:dyDescent="0.25">
      <c r="B622"/>
    </row>
    <row r="623" spans="2:2" ht="15" x14ac:dyDescent="0.25">
      <c r="B623"/>
    </row>
    <row r="624" spans="2:2" ht="15" x14ac:dyDescent="0.25">
      <c r="B624"/>
    </row>
    <row r="625" spans="2:2" ht="15" x14ac:dyDescent="0.25">
      <c r="B625"/>
    </row>
    <row r="626" spans="2:2" ht="15" x14ac:dyDescent="0.25">
      <c r="B626"/>
    </row>
    <row r="627" spans="2:2" ht="15" x14ac:dyDescent="0.25">
      <c r="B627"/>
    </row>
    <row r="628" spans="2:2" ht="15" x14ac:dyDescent="0.25">
      <c r="B628"/>
    </row>
    <row r="629" spans="2:2" ht="15" x14ac:dyDescent="0.25">
      <c r="B629"/>
    </row>
    <row r="630" spans="2:2" ht="15" x14ac:dyDescent="0.25">
      <c r="B630"/>
    </row>
    <row r="631" spans="2:2" ht="15" x14ac:dyDescent="0.25">
      <c r="B631"/>
    </row>
    <row r="632" spans="2:2" ht="15" x14ac:dyDescent="0.25">
      <c r="B632"/>
    </row>
    <row r="633" spans="2:2" ht="15" x14ac:dyDescent="0.25">
      <c r="B633"/>
    </row>
    <row r="634" spans="2:2" ht="15" x14ac:dyDescent="0.25">
      <c r="B634"/>
    </row>
    <row r="635" spans="2:2" ht="15" x14ac:dyDescent="0.25">
      <c r="B635"/>
    </row>
    <row r="636" spans="2:2" ht="15" x14ac:dyDescent="0.25">
      <c r="B636"/>
    </row>
    <row r="637" spans="2:2" ht="15" x14ac:dyDescent="0.25">
      <c r="B637"/>
    </row>
    <row r="638" spans="2:2" ht="15" x14ac:dyDescent="0.25">
      <c r="B638"/>
    </row>
    <row r="639" spans="2:2" ht="15" x14ac:dyDescent="0.25">
      <c r="B639"/>
    </row>
    <row r="640" spans="2:2" ht="15" x14ac:dyDescent="0.25">
      <c r="B640"/>
    </row>
    <row r="641" spans="2:2" ht="15" x14ac:dyDescent="0.25">
      <c r="B641"/>
    </row>
    <row r="642" spans="2:2" ht="15" x14ac:dyDescent="0.25">
      <c r="B642"/>
    </row>
    <row r="643" spans="2:2" ht="15" x14ac:dyDescent="0.25">
      <c r="B643"/>
    </row>
    <row r="644" spans="2:2" ht="15" x14ac:dyDescent="0.25">
      <c r="B644"/>
    </row>
    <row r="645" spans="2:2" ht="15" x14ac:dyDescent="0.25">
      <c r="B645"/>
    </row>
    <row r="646" spans="2:2" ht="15" x14ac:dyDescent="0.25">
      <c r="B646"/>
    </row>
    <row r="647" spans="2:2" ht="15" x14ac:dyDescent="0.25">
      <c r="B647"/>
    </row>
    <row r="648" spans="2:2" ht="15" x14ac:dyDescent="0.25">
      <c r="B648"/>
    </row>
    <row r="649" spans="2:2" ht="15" x14ac:dyDescent="0.25">
      <c r="B649"/>
    </row>
    <row r="650" spans="2:2" ht="15" x14ac:dyDescent="0.25">
      <c r="B650"/>
    </row>
    <row r="651" spans="2:2" ht="15" x14ac:dyDescent="0.25">
      <c r="B651"/>
    </row>
    <row r="652" spans="2:2" ht="15" x14ac:dyDescent="0.25">
      <c r="B652"/>
    </row>
    <row r="653" spans="2:2" ht="15" x14ac:dyDescent="0.25">
      <c r="B653"/>
    </row>
    <row r="654" spans="2:2" ht="15" x14ac:dyDescent="0.25">
      <c r="B654"/>
    </row>
    <row r="655" spans="2:2" ht="15" x14ac:dyDescent="0.25">
      <c r="B655"/>
    </row>
    <row r="656" spans="2:2" ht="15" x14ac:dyDescent="0.25">
      <c r="B656"/>
    </row>
    <row r="657" spans="2:2" ht="15" x14ac:dyDescent="0.25">
      <c r="B657"/>
    </row>
    <row r="658" spans="2:2" ht="15" x14ac:dyDescent="0.25">
      <c r="B658"/>
    </row>
    <row r="659" spans="2:2" ht="15" x14ac:dyDescent="0.25">
      <c r="B659"/>
    </row>
    <row r="660" spans="2:2" ht="15" x14ac:dyDescent="0.25">
      <c r="B660"/>
    </row>
    <row r="661" spans="2:2" ht="15" x14ac:dyDescent="0.25">
      <c r="B661"/>
    </row>
    <row r="662" spans="2:2" ht="15" x14ac:dyDescent="0.25">
      <c r="B662"/>
    </row>
    <row r="663" spans="2:2" ht="15" x14ac:dyDescent="0.25">
      <c r="B663"/>
    </row>
    <row r="664" spans="2:2" ht="15" x14ac:dyDescent="0.25">
      <c r="B664"/>
    </row>
    <row r="665" spans="2:2" ht="15" x14ac:dyDescent="0.25">
      <c r="B665"/>
    </row>
    <row r="666" spans="2:2" ht="15" x14ac:dyDescent="0.25">
      <c r="B666"/>
    </row>
    <row r="667" spans="2:2" ht="15" x14ac:dyDescent="0.25">
      <c r="B667"/>
    </row>
    <row r="668" spans="2:2" ht="15" x14ac:dyDescent="0.25">
      <c r="B668"/>
    </row>
    <row r="669" spans="2:2" ht="15" x14ac:dyDescent="0.25">
      <c r="B669"/>
    </row>
    <row r="670" spans="2:2" ht="15" x14ac:dyDescent="0.25">
      <c r="B670"/>
    </row>
    <row r="671" spans="2:2" ht="15" x14ac:dyDescent="0.25">
      <c r="B671"/>
    </row>
    <row r="672" spans="2:2" ht="15" x14ac:dyDescent="0.25">
      <c r="B672"/>
    </row>
    <row r="673" spans="2:2" ht="15" x14ac:dyDescent="0.25">
      <c r="B673"/>
    </row>
    <row r="674" spans="2:2" ht="15" x14ac:dyDescent="0.25">
      <c r="B674"/>
    </row>
    <row r="675" spans="2:2" ht="15" x14ac:dyDescent="0.25">
      <c r="B675"/>
    </row>
    <row r="676" spans="2:2" ht="15" x14ac:dyDescent="0.25">
      <c r="B676"/>
    </row>
    <row r="677" spans="2:2" ht="15" x14ac:dyDescent="0.25">
      <c r="B677"/>
    </row>
    <row r="678" spans="2:2" ht="15" x14ac:dyDescent="0.25">
      <c r="B678"/>
    </row>
    <row r="679" spans="2:2" ht="15" x14ac:dyDescent="0.25">
      <c r="B679"/>
    </row>
    <row r="680" spans="2:2" ht="15" x14ac:dyDescent="0.25">
      <c r="B680"/>
    </row>
    <row r="681" spans="2:2" ht="15" x14ac:dyDescent="0.25">
      <c r="B681"/>
    </row>
    <row r="682" spans="2:2" ht="15" x14ac:dyDescent="0.25">
      <c r="B682"/>
    </row>
    <row r="683" spans="2:2" ht="15" x14ac:dyDescent="0.25">
      <c r="B683"/>
    </row>
    <row r="684" spans="2:2" ht="15" x14ac:dyDescent="0.25">
      <c r="B684"/>
    </row>
    <row r="685" spans="2:2" ht="15" x14ac:dyDescent="0.25">
      <c r="B685"/>
    </row>
    <row r="686" spans="2:2" ht="15" x14ac:dyDescent="0.25">
      <c r="B686"/>
    </row>
    <row r="687" spans="2:2" ht="15" x14ac:dyDescent="0.25">
      <c r="B687"/>
    </row>
    <row r="688" spans="2:2" ht="15" x14ac:dyDescent="0.25">
      <c r="B688"/>
    </row>
    <row r="689" spans="2:2" ht="15" x14ac:dyDescent="0.25">
      <c r="B689"/>
    </row>
    <row r="690" spans="2:2" ht="15" x14ac:dyDescent="0.25">
      <c r="B690"/>
    </row>
    <row r="691" spans="2:2" ht="15" x14ac:dyDescent="0.25">
      <c r="B691"/>
    </row>
    <row r="692" spans="2:2" ht="15" x14ac:dyDescent="0.25">
      <c r="B692"/>
    </row>
    <row r="693" spans="2:2" ht="15" x14ac:dyDescent="0.25">
      <c r="B693"/>
    </row>
    <row r="694" spans="2:2" ht="15" x14ac:dyDescent="0.25">
      <c r="B694"/>
    </row>
    <row r="695" spans="2:2" ht="15" x14ac:dyDescent="0.25">
      <c r="B695"/>
    </row>
    <row r="696" spans="2:2" ht="15" x14ac:dyDescent="0.25">
      <c r="B696"/>
    </row>
    <row r="697" spans="2:2" ht="15" x14ac:dyDescent="0.25">
      <c r="B697"/>
    </row>
    <row r="698" spans="2:2" ht="15" x14ac:dyDescent="0.25">
      <c r="B698"/>
    </row>
    <row r="699" spans="2:2" ht="15" x14ac:dyDescent="0.25">
      <c r="B699"/>
    </row>
    <row r="700" spans="2:2" ht="15" x14ac:dyDescent="0.25">
      <c r="B700"/>
    </row>
    <row r="701" spans="2:2" ht="15" x14ac:dyDescent="0.25">
      <c r="B701"/>
    </row>
    <row r="702" spans="2:2" ht="15" x14ac:dyDescent="0.25">
      <c r="B702"/>
    </row>
    <row r="703" spans="2:2" ht="15" x14ac:dyDescent="0.25">
      <c r="B703"/>
    </row>
    <row r="704" spans="2:2" ht="15" x14ac:dyDescent="0.25">
      <c r="B704"/>
    </row>
    <row r="705" spans="2:2" ht="15" x14ac:dyDescent="0.25">
      <c r="B705"/>
    </row>
    <row r="706" spans="2:2" ht="15" x14ac:dyDescent="0.25">
      <c r="B706"/>
    </row>
    <row r="707" spans="2:2" ht="15" x14ac:dyDescent="0.25">
      <c r="B707"/>
    </row>
    <row r="708" spans="2:2" ht="15" x14ac:dyDescent="0.25">
      <c r="B708"/>
    </row>
    <row r="709" spans="2:2" ht="15" x14ac:dyDescent="0.25">
      <c r="B709"/>
    </row>
    <row r="710" spans="2:2" ht="15" x14ac:dyDescent="0.25">
      <c r="B710"/>
    </row>
    <row r="711" spans="2:2" ht="15" x14ac:dyDescent="0.25">
      <c r="B711"/>
    </row>
    <row r="712" spans="2:2" ht="15" x14ac:dyDescent="0.25">
      <c r="B712"/>
    </row>
    <row r="713" spans="2:2" ht="15" x14ac:dyDescent="0.25">
      <c r="B713"/>
    </row>
    <row r="714" spans="2:2" ht="15" x14ac:dyDescent="0.25">
      <c r="B714"/>
    </row>
    <row r="715" spans="2:2" ht="15" x14ac:dyDescent="0.25">
      <c r="B715"/>
    </row>
    <row r="716" spans="2:2" ht="15" x14ac:dyDescent="0.25">
      <c r="B716"/>
    </row>
    <row r="717" spans="2:2" ht="15" x14ac:dyDescent="0.25">
      <c r="B717"/>
    </row>
    <row r="718" spans="2:2" ht="15" x14ac:dyDescent="0.25">
      <c r="B718"/>
    </row>
    <row r="719" spans="2:2" ht="15" x14ac:dyDescent="0.25">
      <c r="B719"/>
    </row>
    <row r="720" spans="2:2" ht="15" x14ac:dyDescent="0.25">
      <c r="B720"/>
    </row>
    <row r="721" spans="2:2" ht="15" x14ac:dyDescent="0.25">
      <c r="B721"/>
    </row>
    <row r="722" spans="2:2" ht="15" x14ac:dyDescent="0.25">
      <c r="B722"/>
    </row>
    <row r="723" spans="2:2" ht="15" x14ac:dyDescent="0.25">
      <c r="B723"/>
    </row>
    <row r="724" spans="2:2" ht="15" x14ac:dyDescent="0.25">
      <c r="B724"/>
    </row>
    <row r="725" spans="2:2" ht="15" x14ac:dyDescent="0.25">
      <c r="B725"/>
    </row>
    <row r="726" spans="2:2" ht="15" x14ac:dyDescent="0.25">
      <c r="B726"/>
    </row>
    <row r="727" spans="2:2" ht="15" x14ac:dyDescent="0.25">
      <c r="B727"/>
    </row>
    <row r="728" spans="2:2" ht="15" x14ac:dyDescent="0.25">
      <c r="B728"/>
    </row>
    <row r="729" spans="2:2" ht="15" x14ac:dyDescent="0.25">
      <c r="B729"/>
    </row>
    <row r="730" spans="2:2" ht="15" x14ac:dyDescent="0.25">
      <c r="B730"/>
    </row>
    <row r="731" spans="2:2" ht="15" x14ac:dyDescent="0.25">
      <c r="B731"/>
    </row>
    <row r="732" spans="2:2" ht="15" x14ac:dyDescent="0.25">
      <c r="B732"/>
    </row>
    <row r="733" spans="2:2" ht="15" x14ac:dyDescent="0.25">
      <c r="B733"/>
    </row>
    <row r="734" spans="2:2" ht="15" x14ac:dyDescent="0.25">
      <c r="B734"/>
    </row>
    <row r="735" spans="2:2" ht="15" x14ac:dyDescent="0.25">
      <c r="B735"/>
    </row>
    <row r="736" spans="2:2" ht="15" x14ac:dyDescent="0.25">
      <c r="B736"/>
    </row>
    <row r="737" spans="2:2" ht="15" x14ac:dyDescent="0.25">
      <c r="B737"/>
    </row>
    <row r="738" spans="2:2" ht="15" x14ac:dyDescent="0.25">
      <c r="B738"/>
    </row>
    <row r="739" spans="2:2" ht="15" x14ac:dyDescent="0.25">
      <c r="B739"/>
    </row>
    <row r="740" spans="2:2" ht="15" x14ac:dyDescent="0.25">
      <c r="B740"/>
    </row>
    <row r="741" spans="2:2" ht="15" x14ac:dyDescent="0.25">
      <c r="B741"/>
    </row>
    <row r="742" spans="2:2" ht="15" x14ac:dyDescent="0.25">
      <c r="B742"/>
    </row>
    <row r="743" spans="2:2" ht="15" x14ac:dyDescent="0.25">
      <c r="B743"/>
    </row>
    <row r="744" spans="2:2" ht="15" x14ac:dyDescent="0.25">
      <c r="B744"/>
    </row>
    <row r="745" spans="2:2" ht="15" x14ac:dyDescent="0.25">
      <c r="B745"/>
    </row>
    <row r="746" spans="2:2" ht="15" x14ac:dyDescent="0.25">
      <c r="B746"/>
    </row>
    <row r="747" spans="2:2" ht="15" x14ac:dyDescent="0.25">
      <c r="B747"/>
    </row>
    <row r="748" spans="2:2" ht="15" x14ac:dyDescent="0.25">
      <c r="B748"/>
    </row>
    <row r="749" spans="2:2" ht="15" x14ac:dyDescent="0.25">
      <c r="B749"/>
    </row>
    <row r="750" spans="2:2" ht="15" x14ac:dyDescent="0.25">
      <c r="B750"/>
    </row>
    <row r="751" spans="2:2" ht="15" x14ac:dyDescent="0.25">
      <c r="B751"/>
    </row>
    <row r="752" spans="2:2" ht="15" x14ac:dyDescent="0.25">
      <c r="B752"/>
    </row>
    <row r="753" spans="2:2" ht="15" x14ac:dyDescent="0.25">
      <c r="B753"/>
    </row>
    <row r="754" spans="2:2" ht="15" x14ac:dyDescent="0.25">
      <c r="B754"/>
    </row>
    <row r="755" spans="2:2" ht="15" x14ac:dyDescent="0.25">
      <c r="B755"/>
    </row>
    <row r="756" spans="2:2" ht="15" x14ac:dyDescent="0.25">
      <c r="B756"/>
    </row>
    <row r="757" spans="2:2" ht="15" x14ac:dyDescent="0.25">
      <c r="B757"/>
    </row>
    <row r="758" spans="2:2" ht="15" x14ac:dyDescent="0.25">
      <c r="B758"/>
    </row>
    <row r="759" spans="2:2" ht="15" x14ac:dyDescent="0.25">
      <c r="B759"/>
    </row>
    <row r="760" spans="2:2" ht="15" x14ac:dyDescent="0.25">
      <c r="B760"/>
    </row>
    <row r="761" spans="2:2" ht="15" x14ac:dyDescent="0.25">
      <c r="B761"/>
    </row>
    <row r="762" spans="2:2" ht="15" x14ac:dyDescent="0.25">
      <c r="B762"/>
    </row>
    <row r="763" spans="2:2" ht="15" x14ac:dyDescent="0.25">
      <c r="B763"/>
    </row>
    <row r="764" spans="2:2" ht="15" x14ac:dyDescent="0.25">
      <c r="B764"/>
    </row>
    <row r="765" spans="2:2" ht="15" x14ac:dyDescent="0.25">
      <c r="B765"/>
    </row>
    <row r="766" spans="2:2" ht="15" x14ac:dyDescent="0.25">
      <c r="B766"/>
    </row>
    <row r="767" spans="2:2" ht="15" x14ac:dyDescent="0.25">
      <c r="B767"/>
    </row>
    <row r="768" spans="2:2" ht="15" x14ac:dyDescent="0.25">
      <c r="B768"/>
    </row>
    <row r="769" spans="2:2" ht="15" x14ac:dyDescent="0.25">
      <c r="B769"/>
    </row>
    <row r="770" spans="2:2" ht="15" x14ac:dyDescent="0.25">
      <c r="B770"/>
    </row>
    <row r="771" spans="2:2" ht="15" x14ac:dyDescent="0.25">
      <c r="B771"/>
    </row>
    <row r="772" spans="2:2" ht="15" x14ac:dyDescent="0.25">
      <c r="B772"/>
    </row>
    <row r="773" spans="2:2" ht="15" x14ac:dyDescent="0.25">
      <c r="B773"/>
    </row>
    <row r="774" spans="2:2" ht="15" x14ac:dyDescent="0.25">
      <c r="B774"/>
    </row>
    <row r="775" spans="2:2" ht="15" x14ac:dyDescent="0.25">
      <c r="B775"/>
    </row>
    <row r="776" spans="2:2" ht="15" x14ac:dyDescent="0.25">
      <c r="B776"/>
    </row>
    <row r="777" spans="2:2" ht="15" x14ac:dyDescent="0.25">
      <c r="B777"/>
    </row>
    <row r="778" spans="2:2" ht="15" x14ac:dyDescent="0.25">
      <c r="B778"/>
    </row>
    <row r="779" spans="2:2" ht="15" x14ac:dyDescent="0.25">
      <c r="B779"/>
    </row>
    <row r="780" spans="2:2" ht="15" x14ac:dyDescent="0.25">
      <c r="B780"/>
    </row>
    <row r="781" spans="2:2" ht="15" x14ac:dyDescent="0.25">
      <c r="B781"/>
    </row>
    <row r="782" spans="2:2" ht="15" x14ac:dyDescent="0.25">
      <c r="B782"/>
    </row>
    <row r="783" spans="2:2" ht="15" x14ac:dyDescent="0.25">
      <c r="B783"/>
    </row>
    <row r="784" spans="2:2" ht="15" x14ac:dyDescent="0.25">
      <c r="B784"/>
    </row>
    <row r="785" spans="2:2" ht="15" x14ac:dyDescent="0.25">
      <c r="B785"/>
    </row>
    <row r="786" spans="2:2" ht="15" x14ac:dyDescent="0.25">
      <c r="B786"/>
    </row>
    <row r="787" spans="2:2" ht="15" x14ac:dyDescent="0.25">
      <c r="B787"/>
    </row>
    <row r="788" spans="2:2" ht="15" x14ac:dyDescent="0.25">
      <c r="B788"/>
    </row>
    <row r="789" spans="2:2" ht="15" x14ac:dyDescent="0.25">
      <c r="B789"/>
    </row>
    <row r="790" spans="2:2" ht="15" x14ac:dyDescent="0.25">
      <c r="B790"/>
    </row>
    <row r="791" spans="2:2" ht="15" x14ac:dyDescent="0.25">
      <c r="B791"/>
    </row>
    <row r="792" spans="2:2" ht="15" x14ac:dyDescent="0.25">
      <c r="B792"/>
    </row>
    <row r="793" spans="2:2" ht="15" x14ac:dyDescent="0.25">
      <c r="B793"/>
    </row>
    <row r="794" spans="2:2" ht="15" x14ac:dyDescent="0.25">
      <c r="B794"/>
    </row>
    <row r="795" spans="2:2" ht="15" x14ac:dyDescent="0.25">
      <c r="B795"/>
    </row>
    <row r="796" spans="2:2" ht="15" x14ac:dyDescent="0.25">
      <c r="B796"/>
    </row>
    <row r="797" spans="2:2" ht="15" x14ac:dyDescent="0.25">
      <c r="B797"/>
    </row>
    <row r="798" spans="2:2" ht="15" x14ac:dyDescent="0.25">
      <c r="B798"/>
    </row>
    <row r="799" spans="2:2" ht="15" x14ac:dyDescent="0.25">
      <c r="B799"/>
    </row>
    <row r="800" spans="2:2" ht="15" x14ac:dyDescent="0.25">
      <c r="B800"/>
    </row>
    <row r="801" spans="2:2" ht="15" x14ac:dyDescent="0.25">
      <c r="B801"/>
    </row>
    <row r="802" spans="2:2" ht="15" x14ac:dyDescent="0.25">
      <c r="B802"/>
    </row>
    <row r="803" spans="2:2" ht="15" x14ac:dyDescent="0.25">
      <c r="B803"/>
    </row>
    <row r="804" spans="2:2" ht="15" x14ac:dyDescent="0.25">
      <c r="B804"/>
    </row>
    <row r="805" spans="2:2" ht="15" x14ac:dyDescent="0.25">
      <c r="B805"/>
    </row>
    <row r="806" spans="2:2" ht="15" x14ac:dyDescent="0.25">
      <c r="B806"/>
    </row>
    <row r="807" spans="2:2" ht="15" x14ac:dyDescent="0.25">
      <c r="B807"/>
    </row>
    <row r="808" spans="2:2" ht="15" x14ac:dyDescent="0.25">
      <c r="B808"/>
    </row>
    <row r="809" spans="2:2" ht="15" x14ac:dyDescent="0.25">
      <c r="B809"/>
    </row>
    <row r="810" spans="2:2" ht="15" x14ac:dyDescent="0.25">
      <c r="B810"/>
    </row>
    <row r="811" spans="2:2" ht="15" x14ac:dyDescent="0.25">
      <c r="B811"/>
    </row>
    <row r="812" spans="2:2" ht="15" x14ac:dyDescent="0.25">
      <c r="B812"/>
    </row>
    <row r="813" spans="2:2" ht="15" x14ac:dyDescent="0.25">
      <c r="B813"/>
    </row>
    <row r="814" spans="2:2" ht="15" x14ac:dyDescent="0.25">
      <c r="B814"/>
    </row>
    <row r="815" spans="2:2" ht="15" x14ac:dyDescent="0.25">
      <c r="B815"/>
    </row>
    <row r="816" spans="2:2" ht="15" x14ac:dyDescent="0.25">
      <c r="B816"/>
    </row>
    <row r="817" spans="2:2" ht="15" x14ac:dyDescent="0.25">
      <c r="B817"/>
    </row>
    <row r="818" spans="2:2" ht="15" x14ac:dyDescent="0.25">
      <c r="B818"/>
    </row>
    <row r="819" spans="2:2" ht="15" x14ac:dyDescent="0.25">
      <c r="B819"/>
    </row>
    <row r="820" spans="2:2" ht="15" x14ac:dyDescent="0.25">
      <c r="B820"/>
    </row>
    <row r="821" spans="2:2" ht="15" x14ac:dyDescent="0.25">
      <c r="B821"/>
    </row>
    <row r="822" spans="2:2" ht="15" x14ac:dyDescent="0.25">
      <c r="B822"/>
    </row>
    <row r="823" spans="2:2" ht="15" x14ac:dyDescent="0.25">
      <c r="B823"/>
    </row>
    <row r="824" spans="2:2" ht="15" x14ac:dyDescent="0.25">
      <c r="B824"/>
    </row>
    <row r="825" spans="2:2" ht="15" x14ac:dyDescent="0.25">
      <c r="B825"/>
    </row>
    <row r="826" spans="2:2" ht="15" x14ac:dyDescent="0.25">
      <c r="B826"/>
    </row>
    <row r="827" spans="2:2" ht="15" x14ac:dyDescent="0.25">
      <c r="B827"/>
    </row>
    <row r="828" spans="2:2" ht="15" x14ac:dyDescent="0.25">
      <c r="B828"/>
    </row>
    <row r="829" spans="2:2" ht="15" x14ac:dyDescent="0.25">
      <c r="B829"/>
    </row>
    <row r="830" spans="2:2" ht="15" x14ac:dyDescent="0.25">
      <c r="B830"/>
    </row>
    <row r="831" spans="2:2" ht="15" x14ac:dyDescent="0.25">
      <c r="B831"/>
    </row>
    <row r="832" spans="2:2" ht="15" x14ac:dyDescent="0.25">
      <c r="B832"/>
    </row>
    <row r="833" spans="2:2" ht="15" x14ac:dyDescent="0.25">
      <c r="B833"/>
    </row>
    <row r="834" spans="2:2" ht="15" x14ac:dyDescent="0.25">
      <c r="B834"/>
    </row>
    <row r="835" spans="2:2" ht="15" x14ac:dyDescent="0.25">
      <c r="B835"/>
    </row>
    <row r="836" spans="2:2" ht="15" x14ac:dyDescent="0.25">
      <c r="B836"/>
    </row>
    <row r="837" spans="2:2" ht="15" x14ac:dyDescent="0.25">
      <c r="B837"/>
    </row>
    <row r="838" spans="2:2" ht="15" x14ac:dyDescent="0.25">
      <c r="B838"/>
    </row>
    <row r="839" spans="2:2" ht="15" x14ac:dyDescent="0.25">
      <c r="B839"/>
    </row>
    <row r="840" spans="2:2" ht="15" x14ac:dyDescent="0.25">
      <c r="B840"/>
    </row>
    <row r="841" spans="2:2" ht="15" x14ac:dyDescent="0.25">
      <c r="B841"/>
    </row>
    <row r="842" spans="2:2" ht="15" x14ac:dyDescent="0.25">
      <c r="B842"/>
    </row>
    <row r="843" spans="2:2" ht="15" x14ac:dyDescent="0.25">
      <c r="B843"/>
    </row>
    <row r="844" spans="2:2" ht="15" x14ac:dyDescent="0.25">
      <c r="B844"/>
    </row>
    <row r="845" spans="2:2" ht="15" x14ac:dyDescent="0.25">
      <c r="B845"/>
    </row>
    <row r="846" spans="2:2" ht="15" x14ac:dyDescent="0.25">
      <c r="B846"/>
    </row>
    <row r="847" spans="2:2" ht="15" x14ac:dyDescent="0.25">
      <c r="B847"/>
    </row>
    <row r="848" spans="2:2" ht="15" x14ac:dyDescent="0.25">
      <c r="B848"/>
    </row>
    <row r="849" spans="2:2" ht="15" x14ac:dyDescent="0.25">
      <c r="B849"/>
    </row>
    <row r="850" spans="2:2" ht="15" x14ac:dyDescent="0.25">
      <c r="B850"/>
    </row>
    <row r="851" spans="2:2" ht="15" x14ac:dyDescent="0.25">
      <c r="B851"/>
    </row>
    <row r="852" spans="2:2" ht="15" x14ac:dyDescent="0.25">
      <c r="B852"/>
    </row>
    <row r="853" spans="2:2" ht="15" x14ac:dyDescent="0.25">
      <c r="B853"/>
    </row>
    <row r="854" spans="2:2" ht="15" x14ac:dyDescent="0.25">
      <c r="B854"/>
    </row>
    <row r="855" spans="2:2" ht="15" x14ac:dyDescent="0.25">
      <c r="B855"/>
    </row>
    <row r="856" spans="2:2" ht="15" x14ac:dyDescent="0.25">
      <c r="B856"/>
    </row>
    <row r="857" spans="2:2" ht="15" x14ac:dyDescent="0.25">
      <c r="B857"/>
    </row>
    <row r="858" spans="2:2" ht="15" x14ac:dyDescent="0.25">
      <c r="B858"/>
    </row>
    <row r="859" spans="2:2" ht="15" x14ac:dyDescent="0.25">
      <c r="B859"/>
    </row>
    <row r="860" spans="2:2" ht="15" x14ac:dyDescent="0.25">
      <c r="B860"/>
    </row>
    <row r="861" spans="2:2" ht="15" x14ac:dyDescent="0.25">
      <c r="B861"/>
    </row>
    <row r="862" spans="2:2" ht="15" x14ac:dyDescent="0.25">
      <c r="B862"/>
    </row>
    <row r="863" spans="2:2" ht="15" x14ac:dyDescent="0.25">
      <c r="B863"/>
    </row>
    <row r="864" spans="2:2" ht="15" x14ac:dyDescent="0.25">
      <c r="B864"/>
    </row>
    <row r="865" spans="2:2" ht="15" x14ac:dyDescent="0.25">
      <c r="B865"/>
    </row>
  </sheetData>
  <sheetProtection algorithmName="SHA-512" hashValue="S3lh/pCwVmlphA/VDJRqCYtoKAZYdXiqZ1LSRI92+jB7T5ZBG9nfuYiHugyRxme5Ig803t80VrlO2jsBkAaZXA==" saltValue="Epe/Q2BKFuMALFBW1KhKbg==" spinCount="100000" sheet="1" objects="1" scenarios="1"/>
  <sortState xmlns:xlrd2="http://schemas.microsoft.com/office/spreadsheetml/2017/richdata2" ref="B437:B447">
    <sortCondition ref="B437:B447"/>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7032"/>
  </sheetPr>
  <dimension ref="B1:D10"/>
  <sheetViews>
    <sheetView showGridLines="0" zoomScale="115" zoomScaleNormal="115" workbookViewId="0">
      <selection activeCell="B10" sqref="B10"/>
    </sheetView>
  </sheetViews>
  <sheetFormatPr defaultRowHeight="15" x14ac:dyDescent="0.25"/>
  <cols>
    <col min="1" max="1" width="1.28515625" customWidth="1"/>
  </cols>
  <sheetData>
    <row r="1" spans="2:4" ht="52.5" customHeight="1" x14ac:dyDescent="0.25"/>
    <row r="4" spans="2:4" x14ac:dyDescent="0.25">
      <c r="B4" s="61" t="s">
        <v>451</v>
      </c>
      <c r="C4" s="3"/>
      <c r="D4" s="3"/>
    </row>
    <row r="5" spans="2:4" x14ac:dyDescent="0.25">
      <c r="B5" s="61" t="s">
        <v>452</v>
      </c>
      <c r="C5" s="3"/>
      <c r="D5" s="3"/>
    </row>
    <row r="6" spans="2:4" x14ac:dyDescent="0.25">
      <c r="B6" s="61" t="s">
        <v>453</v>
      </c>
      <c r="C6" s="3"/>
      <c r="D6" s="3"/>
    </row>
    <row r="7" spans="2:4" x14ac:dyDescent="0.25">
      <c r="B7" s="24"/>
      <c r="C7" s="3"/>
      <c r="D7" s="3"/>
    </row>
    <row r="8" spans="2:4" x14ac:dyDescent="0.25">
      <c r="B8" s="61" t="s">
        <v>454</v>
      </c>
      <c r="C8" s="3"/>
      <c r="D8" s="3"/>
    </row>
    <row r="9" spans="2:4" x14ac:dyDescent="0.25">
      <c r="B9" s="61" t="s">
        <v>455</v>
      </c>
      <c r="C9" s="3"/>
      <c r="D9" s="3"/>
    </row>
    <row r="10" spans="2:4" x14ac:dyDescent="0.25">
      <c r="B10" s="24" t="s">
        <v>456</v>
      </c>
      <c r="C10" s="3"/>
      <c r="D10" s="3"/>
    </row>
  </sheetData>
  <sheetProtection algorithmName="SHA-512" hashValue="dUjCy60rKOei65C+aS2dE1LTo/U/6M0k6Oc6GV4EAjeGSYP0PffSNIE4qr1pBr5X8YVos43J5CvfKtTiWErdNg==" saltValue="lrfWnVpCIkgCWJnJe8hI5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Anleitung</vt:lpstr>
      <vt:lpstr>Kurzübersicht</vt:lpstr>
      <vt:lpstr>Vergleich</vt:lpstr>
      <vt:lpstr>Saldosteuersätze</vt:lpstr>
      <vt:lpstr>Kontakt</vt:lpstr>
    </vt:vector>
  </TitlesOfParts>
  <Company>Rasminka GmbH</Company>
  <LinksUpToDate>false</LinksUpToDate>
  <SharedDoc>false</SharedDoc>
  <HyperlinkBase>https://www.abrechnungen.ch/downloads/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MWST: Vergleichsrechner zwischen Saldo- und Nettomethode für Schweizer Unternehmen</dc:title>
  <dc:subject>Excel-Vorlage zum Vergleich der Mehrwertsteuerlast zwischen Saldo- und Nettomethode, inklusive einer Übersicht der Vor- und Nachteile jeder Methode und Tipps zur Auswahl der optimalen Abrechnungsmethode für Schweizer Unternehmen.</dc:subject>
  <dc:creator>Rasminka GmbH</dc:creator>
  <cp:keywords>MWST, Mehrwertsteuer, Saldo-Methode, Netto-Methode, Steueroptimierung, MWST-Abrechnung, Steuerlastvergleich, Schweizer Steuerrecht, Unternehmensbesteuerung, Steuerverwaltung</cp:keywords>
  <cp:lastModifiedBy>YN</cp:lastModifiedBy>
  <dcterms:created xsi:type="dcterms:W3CDTF">2016-05-04T09:44:02Z</dcterms:created>
  <dcterms:modified xsi:type="dcterms:W3CDTF">2024-05-13T14:56:11Z</dcterms:modified>
  <cp:category>Steuerwesen, Finanzplanung, Compliance, Unternehmensführung, Rechnungslegung, Finanzanalyse, Steueroptimierung, Buchhaltung, Risikomanagement, Unternehmensberatung</cp:category>
  <cp:contentStatus>öffentlich</cp:contentStatus>
</cp:coreProperties>
</file>