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brechnungen\Downloads\Unternehmenswert Berechnung\"/>
    </mc:Choice>
  </mc:AlternateContent>
  <xr:revisionPtr revIDLastSave="0" documentId="13_ncr:1_{CBF21207-0523-48B4-8785-F79AF443187F}" xr6:coauthVersionLast="47" xr6:coauthVersionMax="47" xr10:uidLastSave="{00000000-0000-0000-0000-000000000000}"/>
  <bookViews>
    <workbookView xWindow="-110" yWindow="-110" windowWidth="25820" windowHeight="15500" activeTab="1" xr2:uid="{E25A0886-A144-4F3F-8BFB-A3E4006E373C}"/>
  </bookViews>
  <sheets>
    <sheet name="Disclaimer" sheetId="3" r:id="rId1"/>
    <sheet name="Berechnung" sheetId="2" r:id="rId2"/>
  </sheets>
  <definedNames>
    <definedName name="Days_in_month">30</definedName>
    <definedName name="Days_in_Week">7</definedName>
    <definedName name="Days_in_WorkWeek">5</definedName>
    <definedName name="Days_in_year">365</definedName>
    <definedName name="Months_in_year">12</definedName>
    <definedName name="_xlnm.Print_Area" localSheetId="1">Berechnung!$A$1:$E$25</definedName>
    <definedName name="_xlnm.Print_Area" localSheetId="0">Disclaimer!$A$1:$A$9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E23" i="2" s="1"/>
  <c r="E17" i="2"/>
  <c r="E18" i="2" s="1"/>
  <c r="E20" i="2" s="1"/>
  <c r="E24" i="2" s="1"/>
  <c r="E25" i="2" l="1"/>
</calcChain>
</file>

<file path=xl/sharedStrings.xml><?xml version="1.0" encoding="utf-8"?>
<sst xmlns="http://schemas.openxmlformats.org/spreadsheetml/2006/main" count="27" uniqueCount="26">
  <si>
    <t>Ertragswert</t>
  </si>
  <si>
    <t>Reingewinn</t>
  </si>
  <si>
    <t>Substanzwert</t>
  </si>
  <si>
    <t>Liberiertes Kapital</t>
  </si>
  <si>
    <t>Gesetzliche Gewinnreserven</t>
  </si>
  <si>
    <t>Total Eigenkapital (exkl. Stille Reserven)</t>
  </si>
  <si>
    <t>Ausschüttung brutto für GJ 2023</t>
  </si>
  <si>
    <t>Total einfacher Ertragswert</t>
  </si>
  <si>
    <t>Total einfacher Substanzwert</t>
  </si>
  <si>
    <t>Bilanzgewinn bzw. -verlust (vor Ausschüttung)</t>
  </si>
  <si>
    <t>Substanzwert 2023</t>
  </si>
  <si>
    <t>Unternehmenswert per 31.12.2023</t>
  </si>
  <si>
    <t>Unternehmenswert Schlussberechnung</t>
  </si>
  <si>
    <t>Reingewinn 2023</t>
  </si>
  <si>
    <t>Reingewinn 2022</t>
  </si>
  <si>
    <t>Disclaimer</t>
  </si>
  <si>
    <t xml:space="preserve">Bei Unsicherheiten und Fragen lassen Sie sich am besten durch eine Fachperson (Buchhalter, Treuhänder, Versicherungspartner) beraten. </t>
  </si>
  <si>
    <t>Unternehmenswert Berechnung</t>
  </si>
  <si>
    <t>Beschreibung</t>
  </si>
  <si>
    <r>
      <rPr>
        <b/>
        <sz val="11"/>
        <color theme="1"/>
        <rFont val="Arial"/>
        <family val="2"/>
        <charset val="204"/>
      </rPr>
      <t>Wichtig!</t>
    </r>
    <r>
      <rPr>
        <sz val="11"/>
        <color theme="1"/>
        <rFont val="Arial"/>
        <family val="2"/>
        <charset val="204"/>
      </rPr>
      <t xml:space="preserve"> Nur die grau hinterlegten Felder sind auszufüllen.</t>
    </r>
  </si>
  <si>
    <t xml:space="preserve">Gewichtung </t>
  </si>
  <si>
    <t xml:space="preserve">Berechnung </t>
  </si>
  <si>
    <r>
      <t>A</t>
    </r>
    <r>
      <rPr>
        <sz val="8"/>
        <color theme="1"/>
        <rFont val="Arial"/>
        <family val="2"/>
        <charset val="204"/>
      </rPr>
      <t>alle Werte in CHF</t>
    </r>
    <r>
      <rPr>
        <sz val="8"/>
        <color theme="0"/>
        <rFont val="Arial"/>
        <family val="2"/>
        <charset val="204"/>
      </rPr>
      <t xml:space="preserve">              </t>
    </r>
  </si>
  <si>
    <t>Datum 26.4.2024</t>
  </si>
  <si>
    <t>Version: 1.4</t>
  </si>
  <si>
    <t xml:space="preserve">abrechnungen.ch (Rasminka GmbH) übernimmt keine Haftung für diese Excel-Vorlage und die Richtigkeit daraus erstellter Analysen und Vergleiche. Entsprechend haftet für alle im Zusammenhang mit diesem Excel-File stehenden Auswertungen ausschliesslich der Anwender.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</si>
</sst>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#,##0\ ;\ #,##0\ ;&quot; - &quot;"/>
    <numFmt numFmtId="167" formatCode="#,##0;[Red]\(#,##0\);\-"/>
    <numFmt numFmtId="168" formatCode="[$-F400]h:mm:ss\ AM/PM"/>
    <numFmt numFmtId="169" formatCode="0\ ;0\ 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8"/>
      <color theme="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u/>
      <sz val="11"/>
      <color theme="0"/>
      <name val="Arial"/>
      <family val="2"/>
      <charset val="204"/>
    </font>
    <font>
      <b/>
      <sz val="10"/>
      <color rgb="FF00B050"/>
      <name val="Arial"/>
      <family val="2"/>
      <charset val="204"/>
    </font>
    <font>
      <sz val="8"/>
      <color theme="0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7321"/>
        <bgColor indexed="64"/>
      </patternFill>
    </fill>
    <fill>
      <patternFill patternType="solid">
        <fgColor rgb="FFF4F4F4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F2732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3" fillId="0" borderId="0" xfId="2" applyFont="1"/>
    <xf numFmtId="0" fontId="3" fillId="0" borderId="0" xfId="2" applyFont="1" applyAlignment="1">
      <alignment wrapText="1"/>
    </xf>
    <xf numFmtId="14" fontId="7" fillId="0" borderId="0" xfId="2" applyNumberFormat="1" applyFont="1"/>
    <xf numFmtId="0" fontId="11" fillId="0" borderId="0" xfId="2" applyFont="1"/>
    <xf numFmtId="167" fontId="7" fillId="0" borderId="0" xfId="2" applyNumberFormat="1" applyFont="1"/>
    <xf numFmtId="167" fontId="7" fillId="0" borderId="0" xfId="2" applyNumberFormat="1" applyFont="1" applyAlignment="1">
      <alignment horizontal="center"/>
    </xf>
    <xf numFmtId="167" fontId="10" fillId="0" borderId="0" xfId="2" applyNumberFormat="1" applyFont="1" applyAlignment="1">
      <alignment horizontal="centerContinuous"/>
    </xf>
    <xf numFmtId="0" fontId="3" fillId="0" borderId="0" xfId="2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0" fontId="6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5" fillId="2" borderId="0" xfId="0" applyFont="1" applyFill="1"/>
    <xf numFmtId="0" fontId="5" fillId="0" borderId="0" xfId="0" applyFont="1"/>
    <xf numFmtId="0" fontId="3" fillId="0" borderId="0" xfId="0" applyFont="1"/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166" fontId="6" fillId="0" borderId="1" xfId="1" applyNumberFormat="1" applyFont="1" applyBorder="1" applyProtection="1"/>
    <xf numFmtId="0" fontId="2" fillId="0" borderId="0" xfId="0" applyFont="1"/>
    <xf numFmtId="165" fontId="0" fillId="0" borderId="0" xfId="1" applyNumberFormat="1" applyFont="1" applyProtection="1"/>
    <xf numFmtId="169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8" fillId="2" borderId="0" xfId="0" applyFont="1" applyFill="1" applyAlignment="1">
      <alignment horizontal="right"/>
    </xf>
    <xf numFmtId="166" fontId="3" fillId="0" borderId="0" xfId="1" applyNumberFormat="1" applyFont="1" applyBorder="1" applyProtection="1"/>
    <xf numFmtId="166" fontId="3" fillId="3" borderId="0" xfId="1" applyNumberFormat="1" applyFont="1" applyFill="1" applyBorder="1" applyProtection="1">
      <protection locked="0"/>
    </xf>
    <xf numFmtId="166" fontId="6" fillId="0" borderId="0" xfId="1" applyNumberFormat="1" applyFont="1" applyBorder="1" applyProtection="1"/>
    <xf numFmtId="166" fontId="3" fillId="0" borderId="0" xfId="0" applyNumberFormat="1" applyFont="1" applyAlignment="1">
      <alignment horizontal="right"/>
    </xf>
    <xf numFmtId="0" fontId="8" fillId="2" borderId="0" xfId="2" applyFont="1" applyFill="1" applyAlignment="1">
      <alignment horizontal="left" vertical="center" indent="1"/>
    </xf>
    <xf numFmtId="0" fontId="3" fillId="3" borderId="0" xfId="2" applyFont="1" applyFill="1" applyAlignment="1">
      <alignment horizontal="left" vertical="center" wrapText="1" indent="1"/>
    </xf>
    <xf numFmtId="168" fontId="3" fillId="3" borderId="0" xfId="2" applyNumberFormat="1" applyFont="1" applyFill="1" applyAlignment="1">
      <alignment horizontal="left" vertical="center" wrapText="1" indent="1"/>
    </xf>
    <xf numFmtId="0" fontId="3" fillId="3" borderId="2" xfId="2" applyFont="1" applyFill="1" applyBorder="1" applyAlignment="1">
      <alignment horizontal="left" vertical="top" wrapText="1" indent="1"/>
    </xf>
    <xf numFmtId="0" fontId="3" fillId="0" borderId="0" xfId="0" applyFont="1" applyAlignment="1">
      <alignment horizontal="left" indent="1"/>
    </xf>
    <xf numFmtId="0" fontId="8" fillId="2" borderId="0" xfId="0" applyFont="1" applyFill="1" applyAlignment="1">
      <alignment horizontal="left" indent="1"/>
    </xf>
    <xf numFmtId="0" fontId="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</cellXfs>
  <cellStyles count="3">
    <cellStyle name="Normal 3" xfId="2" xr:uid="{2D5EA157-B26A-44A6-8927-062154F74133}"/>
    <cellStyle name="Звичайний" xfId="0" builtinId="0"/>
    <cellStyle name="Фінансовий" xfId="1" builtinId="3"/>
  </cellStyles>
  <dxfs count="0"/>
  <tableStyles count="0" defaultTableStyle="TableStyleMedium2" defaultPivotStyle="PivotStyleLight16"/>
  <colors>
    <mruColors>
      <color rgb="FFF4F4F4"/>
      <color rgb="FFF27321"/>
      <color rgb="FFD6D6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3740530</xdr:colOff>
      <xdr:row>0</xdr:row>
      <xdr:rowOff>101812</xdr:rowOff>
    </xdr:from>
    <xdr:to>
      <xdr:col>0</xdr:col>
      <xdr:colOff>5860223</xdr:colOff>
      <xdr:row>3</xdr:row>
      <xdr:rowOff>21770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A4E35E-E127-4D22-ACBF-14AFC38FA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9387" y="101812"/>
          <a:ext cx="2119693" cy="600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260479</xdr:colOff>
      <xdr:row>0</xdr:row>
      <xdr:rowOff>120520</xdr:rowOff>
    </xdr:from>
    <xdr:to>
      <xdr:col>4</xdr:col>
      <xdr:colOff>1068579</xdr:colOff>
      <xdr:row>3</xdr:row>
      <xdr:rowOff>36591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6A7514-7A12-4AA4-9D56-9CF4BCFF3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0108" y="120520"/>
          <a:ext cx="2121249" cy="601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88F-385E-49FE-BCBB-55425D3C8541}">
  <sheetPr>
    <tabColor rgb="FF92D050"/>
  </sheetPr>
  <dimension ref="A1:N88"/>
  <sheetViews>
    <sheetView showGridLines="0" zoomScaleNormal="100" zoomScaleSheetLayoutView="100" workbookViewId="0">
      <selection activeCell="B6" sqref="B6:D7"/>
    </sheetView>
  </sheetViews>
  <sheetFormatPr defaultColWidth="9.1796875" defaultRowHeight="14" x14ac:dyDescent="0.3"/>
  <cols>
    <col min="1" max="1" width="85.7265625" style="1" customWidth="1"/>
    <col min="2" max="3" width="16.7265625" style="1" customWidth="1"/>
    <col min="4" max="5" width="9.1796875" style="1"/>
    <col min="6" max="6" width="68.81640625" style="1" bestFit="1" customWidth="1"/>
    <col min="7" max="7" width="16.7265625" style="1" customWidth="1"/>
    <col min="8" max="8" width="27.36328125" style="1" customWidth="1"/>
    <col min="9" max="10" width="9.1796875" style="1"/>
    <col min="11" max="11" width="20.81640625" style="1" bestFit="1" customWidth="1"/>
    <col min="12" max="13" width="11.26953125" style="1" bestFit="1" customWidth="1"/>
    <col min="14" max="16384" width="9.1796875" style="1"/>
  </cols>
  <sheetData>
    <row r="1" spans="1:14" ht="14.25" customHeight="1" x14ac:dyDescent="0.3"/>
    <row r="2" spans="1:14" ht="20" customHeight="1" x14ac:dyDescent="0.3">
      <c r="A2" s="43" t="s">
        <v>17</v>
      </c>
      <c r="B2" s="9"/>
      <c r="C2" s="9"/>
      <c r="D2" s="5"/>
      <c r="E2" s="6"/>
      <c r="F2" s="6"/>
      <c r="G2" s="5"/>
      <c r="H2" s="7"/>
    </row>
    <row r="3" spans="1:14" ht="20" customHeight="1" x14ac:dyDescent="0.3">
      <c r="A3" s="43"/>
      <c r="B3" s="10"/>
      <c r="C3" s="9"/>
      <c r="D3" s="5"/>
      <c r="E3" s="6"/>
      <c r="F3" s="6"/>
      <c r="G3" s="5"/>
      <c r="H3" s="7"/>
    </row>
    <row r="4" spans="1:14" x14ac:dyDescent="0.3">
      <c r="C4" s="8"/>
    </row>
    <row r="5" spans="1:14" x14ac:dyDescent="0.3">
      <c r="A5" s="36" t="s">
        <v>15</v>
      </c>
      <c r="N5" s="2"/>
    </row>
    <row r="6" spans="1:14" ht="61.5" customHeight="1" x14ac:dyDescent="0.3">
      <c r="A6" s="37" t="s">
        <v>25</v>
      </c>
      <c r="B6" s="42"/>
      <c r="C6" s="42"/>
      <c r="D6" s="42"/>
      <c r="N6" s="2"/>
    </row>
    <row r="7" spans="1:14" ht="28" x14ac:dyDescent="0.3">
      <c r="A7" s="37" t="s">
        <v>16</v>
      </c>
      <c r="B7" s="42"/>
      <c r="C7" s="42"/>
      <c r="D7" s="42"/>
      <c r="N7" s="2"/>
    </row>
    <row r="8" spans="1:14" ht="21.75" customHeight="1" x14ac:dyDescent="0.3">
      <c r="A8" s="38" t="s">
        <v>23</v>
      </c>
    </row>
    <row r="9" spans="1:14" ht="22.5" customHeight="1" thickBot="1" x14ac:dyDescent="0.35">
      <c r="A9" s="39" t="s">
        <v>24</v>
      </c>
    </row>
    <row r="10" spans="1:14" ht="14.5" thickTop="1" x14ac:dyDescent="0.3"/>
    <row r="11" spans="1:14" x14ac:dyDescent="0.3">
      <c r="A11" s="3"/>
    </row>
    <row r="21" spans="9:9" x14ac:dyDescent="0.3">
      <c r="I21" s="4"/>
    </row>
    <row r="87" ht="15" customHeight="1" x14ac:dyDescent="0.3"/>
    <row r="88" ht="15" customHeight="1" x14ac:dyDescent="0.3"/>
  </sheetData>
  <sheetProtection algorithmName="SHA-512" hashValue="a4YNGMJ0DQWj7oOHc5Y/chuaIHcs9DHps7E/lfLwIzFSze7HNKFRX0LcTKkeHZt54DhX2XRjFYrG5gBkReFN0g==" saltValue="Br5eNRUtQgNkRYwa+u/S0Q==" spinCount="100000" sheet="1" objects="1" scenarios="1"/>
  <mergeCells count="2">
    <mergeCell ref="B6:D7"/>
    <mergeCell ref="A2:A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E5145-B79F-47AF-AF4C-50054AFC047D}">
  <dimension ref="A2:T26"/>
  <sheetViews>
    <sheetView showGridLines="0" tabSelected="1" zoomScaleNormal="100" zoomScaleSheetLayoutView="85" workbookViewId="0">
      <selection activeCell="A2" sqref="A2:C3"/>
    </sheetView>
  </sheetViews>
  <sheetFormatPr defaultRowHeight="14.5" x14ac:dyDescent="0.35"/>
  <cols>
    <col min="1" max="1" width="14.26953125" customWidth="1"/>
    <col min="3" max="3" width="24.90625" customWidth="1"/>
    <col min="4" max="5" width="18.54296875" customWidth="1"/>
    <col min="6" max="6" width="2" customWidth="1"/>
  </cols>
  <sheetData>
    <row r="2" spans="1:20" ht="20" customHeight="1" x14ac:dyDescent="0.35">
      <c r="A2" s="43" t="s">
        <v>17</v>
      </c>
      <c r="B2" s="43"/>
      <c r="C2" s="43"/>
      <c r="D2" s="19"/>
      <c r="E2" s="19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20" customHeight="1" x14ac:dyDescent="0.35">
      <c r="A3" s="43"/>
      <c r="B3" s="43"/>
      <c r="C3" s="43"/>
      <c r="D3" s="19"/>
      <c r="E3" s="19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x14ac:dyDescent="0.35">
      <c r="A4" s="21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x14ac:dyDescent="0.35">
      <c r="A5" s="40" t="s">
        <v>19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20" x14ac:dyDescent="0.35">
      <c r="A6" s="40"/>
      <c r="B6" s="20"/>
      <c r="C6" s="20"/>
      <c r="D6" s="20"/>
      <c r="E6" s="30" t="s">
        <v>22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x14ac:dyDescent="0.35">
      <c r="A7" s="41" t="s">
        <v>18</v>
      </c>
      <c r="B7" s="22"/>
      <c r="C7" s="22"/>
      <c r="D7" s="22" t="s">
        <v>20</v>
      </c>
      <c r="E7" s="31" t="s">
        <v>21</v>
      </c>
      <c r="H7" s="20"/>
    </row>
    <row r="8" spans="1:20" ht="9" customHeight="1" x14ac:dyDescent="0.35">
      <c r="A8" s="13"/>
      <c r="B8" s="14"/>
      <c r="C8" s="14"/>
      <c r="D8" s="23"/>
      <c r="E8" s="23"/>
      <c r="H8" s="20"/>
    </row>
    <row r="9" spans="1:20" ht="17" customHeight="1" x14ac:dyDescent="0.35">
      <c r="A9" s="15" t="s">
        <v>1</v>
      </c>
      <c r="B9" s="12"/>
      <c r="C9" s="12"/>
      <c r="D9" s="21"/>
      <c r="E9" s="32"/>
    </row>
    <row r="10" spans="1:20" ht="17" customHeight="1" x14ac:dyDescent="0.35">
      <c r="A10" s="16" t="s">
        <v>13</v>
      </c>
      <c r="B10" s="12"/>
      <c r="C10" s="11"/>
      <c r="D10" s="27">
        <v>2</v>
      </c>
      <c r="E10" s="33">
        <v>144677</v>
      </c>
    </row>
    <row r="11" spans="1:20" ht="17" customHeight="1" x14ac:dyDescent="0.35">
      <c r="A11" s="16" t="s">
        <v>14</v>
      </c>
      <c r="B11" s="12"/>
      <c r="C11" s="11"/>
      <c r="D11" s="27">
        <v>1</v>
      </c>
      <c r="E11" s="33">
        <v>149963</v>
      </c>
    </row>
    <row r="12" spans="1:20" ht="17" customHeight="1" x14ac:dyDescent="0.35">
      <c r="A12" s="17" t="s">
        <v>7</v>
      </c>
      <c r="B12" s="18"/>
      <c r="C12" s="18"/>
      <c r="D12" s="28"/>
      <c r="E12" s="24">
        <f>(E10*D10+E11*D11)/ SUM(D10+D11) /0.095</f>
        <v>1541463.1578947369</v>
      </c>
    </row>
    <row r="13" spans="1:20" ht="17" customHeight="1" x14ac:dyDescent="0.35">
      <c r="A13" s="12"/>
      <c r="B13" s="12"/>
      <c r="C13" s="12"/>
      <c r="D13" s="29"/>
      <c r="E13" s="32"/>
    </row>
    <row r="14" spans="1:20" ht="17" customHeight="1" x14ac:dyDescent="0.35">
      <c r="A14" s="15" t="s">
        <v>10</v>
      </c>
      <c r="B14" s="12"/>
      <c r="C14" s="12"/>
      <c r="D14" s="29"/>
      <c r="E14" s="32"/>
    </row>
    <row r="15" spans="1:20" ht="17" customHeight="1" x14ac:dyDescent="0.35">
      <c r="A15" s="16" t="s">
        <v>3</v>
      </c>
      <c r="B15" s="12"/>
      <c r="C15" s="12"/>
      <c r="D15" s="29"/>
      <c r="E15" s="33">
        <v>200000</v>
      </c>
    </row>
    <row r="16" spans="1:20" ht="17" customHeight="1" x14ac:dyDescent="0.35">
      <c r="A16" s="16" t="s">
        <v>4</v>
      </c>
      <c r="B16" s="12"/>
      <c r="C16" s="12"/>
      <c r="D16" s="29"/>
      <c r="E16" s="33">
        <v>100000</v>
      </c>
    </row>
    <row r="17" spans="1:5" ht="17" customHeight="1" x14ac:dyDescent="0.35">
      <c r="A17" s="16" t="s">
        <v>9</v>
      </c>
      <c r="B17" s="12"/>
      <c r="C17" s="12"/>
      <c r="D17" s="29"/>
      <c r="E17" s="33">
        <f>163415+144677</f>
        <v>308092</v>
      </c>
    </row>
    <row r="18" spans="1:5" ht="17" customHeight="1" x14ac:dyDescent="0.35">
      <c r="A18" s="16" t="s">
        <v>5</v>
      </c>
      <c r="B18" s="12"/>
      <c r="C18" s="12"/>
      <c r="D18" s="29"/>
      <c r="E18" s="32">
        <f>SUM(E15:E17)</f>
        <v>608092</v>
      </c>
    </row>
    <row r="19" spans="1:5" ht="17" customHeight="1" x14ac:dyDescent="0.35">
      <c r="A19" s="16" t="s">
        <v>6</v>
      </c>
      <c r="B19" s="12"/>
      <c r="C19" s="12"/>
      <c r="D19" s="29"/>
      <c r="E19" s="33">
        <v>65000</v>
      </c>
    </row>
    <row r="20" spans="1:5" ht="17" customHeight="1" x14ac:dyDescent="0.35">
      <c r="A20" s="17" t="s">
        <v>8</v>
      </c>
      <c r="B20" s="18"/>
      <c r="C20" s="18"/>
      <c r="D20" s="28"/>
      <c r="E20" s="24">
        <f>E18-E19</f>
        <v>543092</v>
      </c>
    </row>
    <row r="21" spans="1:5" ht="17" customHeight="1" x14ac:dyDescent="0.35">
      <c r="A21" s="12"/>
      <c r="B21" s="12"/>
      <c r="C21" s="12"/>
      <c r="D21" s="29"/>
      <c r="E21" s="32"/>
    </row>
    <row r="22" spans="1:5" s="25" customFormat="1" ht="17" customHeight="1" x14ac:dyDescent="0.35">
      <c r="A22" s="15" t="s">
        <v>12</v>
      </c>
      <c r="B22" s="15"/>
      <c r="C22" s="15"/>
      <c r="D22" s="29"/>
      <c r="E22" s="34"/>
    </row>
    <row r="23" spans="1:5" ht="17" customHeight="1" x14ac:dyDescent="0.35">
      <c r="A23" s="12" t="s">
        <v>0</v>
      </c>
      <c r="B23" s="12"/>
      <c r="C23" s="12"/>
      <c r="D23" s="27">
        <v>2</v>
      </c>
      <c r="E23" s="35">
        <f>D23*E12</f>
        <v>3082926.3157894737</v>
      </c>
    </row>
    <row r="24" spans="1:5" ht="17" customHeight="1" x14ac:dyDescent="0.35">
      <c r="A24" s="12" t="s">
        <v>2</v>
      </c>
      <c r="B24" s="12"/>
      <c r="C24" s="12"/>
      <c r="D24" s="27">
        <v>1</v>
      </c>
      <c r="E24" s="35">
        <f>D24*E20</f>
        <v>543092</v>
      </c>
    </row>
    <row r="25" spans="1:5" ht="17" customHeight="1" x14ac:dyDescent="0.35">
      <c r="A25" s="17" t="s">
        <v>11</v>
      </c>
      <c r="B25" s="18"/>
      <c r="C25" s="18"/>
      <c r="D25" s="28"/>
      <c r="E25" s="24">
        <f>SUM(E23+E24)/3</f>
        <v>1208672.7719298245</v>
      </c>
    </row>
    <row r="26" spans="1:5" x14ac:dyDescent="0.35">
      <c r="E26" s="26"/>
    </row>
  </sheetData>
  <sheetProtection algorithmName="SHA-512" hashValue="OlHlDl4LLiI2kGZRxNhwqPNimCbXTG/4g5vqrH2dofE0syLFPBm35RBtSH1kyJvtRw/Xn6x9G2fWdYfS6Ej/uw==" saltValue="Nof1yw3iaTDY1cg49/VGNg==" spinCount="100000" sheet="1" objects="1" scenarios="1"/>
  <mergeCells count="1">
    <mergeCell ref="A2:C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Disclaimer</vt:lpstr>
      <vt:lpstr>Berechnung</vt:lpstr>
      <vt:lpstr>Berechnung!Область_друку</vt:lpstr>
      <vt:lpstr>Disclaimer!Область_друку</vt:lpstr>
    </vt:vector>
  </TitlesOfParts>
  <Company>abrechnungen.ch</Company>
  <LinksUpToDate>false</LinksUpToDate>
  <SharedDoc>false</SharedDoc>
  <HyperlinkBase>https://www.abrechnungen.ch/downloads/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Unternehmenswert Berechnung: Praktikermethode für nicht börsennotierte Unternehmen</dc:title>
  <dc:subject>Excel-Vorlage zur Berechnung des Unternehmenswerts mit der Praktikermethode, basierend auf Ertrags- und Substanzwerten, für nicht börsennotierte Unternehmen. Ideal für Steuer- und Transaktionsprozesse.</dc:subject>
  <dc:creator>User20</dc:creator>
  <cp:keywords>Unternehmenswert, Unternehmensbewertung, Praktikermethode, Verkehrswert, Ertragswert, Substanzwert, Excel-Vorlage, Unternehmensverkauf, Steuerbehörden, Unternehmensanalyse</cp:keywords>
  <cp:lastModifiedBy>Yurii Nedashkivskyi</cp:lastModifiedBy>
  <cp:lastPrinted>2024-11-29T16:43:04Z</cp:lastPrinted>
  <dcterms:created xsi:type="dcterms:W3CDTF">2024-08-02T09:20:20Z</dcterms:created>
  <dcterms:modified xsi:type="dcterms:W3CDTF">2024-11-29T16:48:26Z</dcterms:modified>
  <cp:category>Unternehmensbewertung, Finanzplanung, Steuerwesen, Compliance, Unternehmensberatung, Transaktionsprozesse, Buchhaltung, Risikomanagement, Investitionsbewertung, Unternehmensführung</cp:category>
  <cp:contentStatus>öffen</cp:contentStatus>
</cp:coreProperties>
</file>