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abrechnungen\Downloads\Zinsrechner\"/>
    </mc:Choice>
  </mc:AlternateContent>
  <xr:revisionPtr revIDLastSave="0" documentId="13_ncr:1_{24460739-AFEE-4D09-AD9D-DAF9B6F5A5BA}" xr6:coauthVersionLast="47" xr6:coauthVersionMax="47" xr10:uidLastSave="{00000000-0000-0000-0000-000000000000}"/>
  <workbookProtection workbookAlgorithmName="SHA-512" workbookHashValue="y9YRY/i3mqzS8MEHfW13nLhn/HAr5K5gJAKeNKfH5Tr7/qbBGvDJz5bRTkveQFRcUg7aUwaXE6N/OeYrva1IPg==" workbookSaltValue="3CVoT8aZvuWgDvC8Y/vlcQ==" workbookSpinCount="100000" lockStructure="1"/>
  <bookViews>
    <workbookView xWindow="-110" yWindow="-110" windowWidth="25820" windowHeight="15500" activeTab="1" xr2:uid="{2B84C308-F306-4DB6-8018-B3F213DAC7AD}"/>
  </bookViews>
  <sheets>
    <sheet name="Disclaimer" sheetId="3" r:id="rId1"/>
    <sheet name="Zinsberechnung" sheetId="1" r:id="rId2"/>
    <sheet name="Daten" sheetId="2" state="hidden" r:id="rId3"/>
  </sheets>
  <definedNames>
    <definedName name="Days_in_month">30</definedName>
    <definedName name="Days_in_Week">7</definedName>
    <definedName name="Days_in_WorkWeek">5</definedName>
    <definedName name="Days_in_year">365</definedName>
    <definedName name="Months_in_year">12</definedName>
    <definedName name="_xlnm.Print_Area" localSheetId="0">Disclaimer!$A$1:$A$22</definedName>
    <definedName name="_xlnm.Print_Area" localSheetId="1">Zinsberechnung!$A$1:$H$30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26" i="1" s="1"/>
  <c r="B19" i="1"/>
  <c r="B30" i="1" s="1"/>
  <c r="B16" i="1"/>
  <c r="B20" i="1" l="1"/>
  <c r="A26" i="1"/>
</calcChain>
</file>

<file path=xl/sharedStrings.xml><?xml version="1.0" encoding="utf-8"?>
<sst xmlns="http://schemas.openxmlformats.org/spreadsheetml/2006/main" count="67" uniqueCount="53">
  <si>
    <t>Währung</t>
  </si>
  <si>
    <t>Notional (Darlehenssumme)</t>
  </si>
  <si>
    <t>Ja</t>
  </si>
  <si>
    <t>Nein</t>
  </si>
  <si>
    <t>Zins p.a. in CHF</t>
  </si>
  <si>
    <t>Hans Mustermann</t>
  </si>
  <si>
    <t>Rasminka GmbH</t>
  </si>
  <si>
    <t>CHF</t>
  </si>
  <si>
    <t>Anzahl Tage bis Tilgung (360 Tage-Jahr)</t>
  </si>
  <si>
    <t>Darlehen gewährt am TT.MM.JJJJ</t>
  </si>
  <si>
    <t>Tilgung bis TT.MM.JJJJ</t>
  </si>
  <si>
    <t>Unterjährige Zinsberechnung</t>
  </si>
  <si>
    <t>von TT.MM.JJJJ</t>
  </si>
  <si>
    <t>bis TT.MM.JJJJ</t>
  </si>
  <si>
    <t>Anzahl Tage</t>
  </si>
  <si>
    <t>Zinsschuld total bis Laufzeitende in CHF</t>
  </si>
  <si>
    <t>Zinsberechnung für Darlehen (mit Einmaltilgung, mit Zinseszins)</t>
  </si>
  <si>
    <t xml:space="preserve">Zinsen werden Ende Jahr zum Notional addiert und erst bei Tilgung bezahlt </t>
  </si>
  <si>
    <t>Zinsschuld total (mit Zinseszins) in CHF</t>
  </si>
  <si>
    <t>Minimaler Zinssatz p.a.</t>
  </si>
  <si>
    <t>Maximaler Zinssatz p.a.</t>
  </si>
  <si>
    <t>ab 1.1.25</t>
  </si>
  <si>
    <t>ab 1.1.23</t>
  </si>
  <si>
    <t>-</t>
  </si>
  <si>
    <t>bis 31.12.22</t>
  </si>
  <si>
    <t>Immobilien- und Vermögensverwaltungsfirmen können abweichen.</t>
  </si>
  <si>
    <t>- Steueramt kann annehmen, dass es sich nicht um ein Darlehen handelt.</t>
  </si>
  <si>
    <t>- Hohe negative Steuerfolgen für den Gesellschafter</t>
  </si>
  <si>
    <t>kein Input - nicht ändern!</t>
  </si>
  <si>
    <t>Darlehen Unternehmen an Gesellschafter/nahestehende Person</t>
  </si>
  <si>
    <t xml:space="preserve">Zinsvorgaben bis CHF 1 Mio. Darlehen </t>
  </si>
  <si>
    <t>Zinssätze für Darlehen in Fremdwährungen, über CHF 1 Mio.,</t>
  </si>
  <si>
    <t>Zinsen oder Tilgung nicht zu bezahlen ist nicht empfehlenswert!</t>
  </si>
  <si>
    <t>Darlehen von Unternehmen an Gesellschafter/nahestehende Person:</t>
  </si>
  <si>
    <t>Zins p.a. in % gemäss Vertrag</t>
  </si>
  <si>
    <t>Kreditnehmer (KN)</t>
  </si>
  <si>
    <t>Kreditgeber (KG)</t>
  </si>
  <si>
    <t>Sind KN od. KG nahestehende Parteien?</t>
  </si>
  <si>
    <t>ESTV Rundschreiben zu Zinssätzen</t>
  </si>
  <si>
    <t>Entspricht Zins der Vorgabe d. ESTV?</t>
  </si>
  <si>
    <t xml:space="preserve">Zinsberechnung für Darlehen </t>
  </si>
  <si>
    <t>(mit Einmaltilgung)</t>
  </si>
  <si>
    <t>Disclaimer</t>
  </si>
  <si>
    <t xml:space="preserve">abrechnungen.ch (Rasminka GmbH) übernimmt keine Haftung für diese Excel-Vorlage und die Richtigkeit daraus erstellter Analysen und Vergleiche. Entsprechend haftet für alle im Zusammenhang mit diesem Excel-File stehenden Auswertungen ausschliesslich der Anwender. </t>
  </si>
  <si>
    <t xml:space="preserve">Bei Unsicherheiten und Fragen lassen Sie sich am besten durch eine Fachperson (Buchhalter, Treuhänder, Versicherungspartner) beraten. </t>
  </si>
  <si>
    <t>Datum 28.02.2025</t>
  </si>
  <si>
    <t>Version: 1.0</t>
  </si>
  <si>
    <t>Felder zur Eingabe</t>
  </si>
  <si>
    <t>Hinweise zum Ausfüllen:</t>
  </si>
  <si>
    <t>Daten (zum Überschreiben)</t>
  </si>
  <si>
    <t xml:space="preserve">   Gesellschafter einstufen.</t>
  </si>
  <si>
    <t>- Steueramt kann Darlehen als verdeckte Gewinnausschüttung an den</t>
  </si>
  <si>
    <t>Darlehen Gesellschafter / nahestehende Person an Unternehmen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</si>
</sst>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CHF&quot;\ #,##0.00"/>
    <numFmt numFmtId="165" formatCode="&quot;CHF&quot;\ #,##0"/>
    <numFmt numFmtId="166" formatCode="#,##0;[Red]\(#,##0\);\-"/>
    <numFmt numFmtId="167" formatCode="[$-F400]h:mm:ss\ AM/PM"/>
  </numFmts>
  <fonts count="1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rgb="FF00B050"/>
      <name val="Arial"/>
      <family val="2"/>
      <charset val="204"/>
    </font>
    <font>
      <b/>
      <sz val="1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7321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rgb="FFFFE0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rgb="FFFF7032"/>
      </bottom>
      <diagonal/>
    </border>
    <border>
      <left style="medium">
        <color rgb="FFF27321"/>
      </left>
      <right/>
      <top style="medium">
        <color rgb="FFF27321"/>
      </top>
      <bottom/>
      <diagonal/>
    </border>
    <border>
      <left/>
      <right style="medium">
        <color rgb="FFF27321"/>
      </right>
      <top style="medium">
        <color rgb="FFF27321"/>
      </top>
      <bottom/>
      <diagonal/>
    </border>
    <border>
      <left style="medium">
        <color rgb="FFF27321"/>
      </left>
      <right/>
      <top/>
      <bottom/>
      <diagonal/>
    </border>
    <border>
      <left/>
      <right style="medium">
        <color rgb="FFF27321"/>
      </right>
      <top/>
      <bottom/>
      <diagonal/>
    </border>
    <border>
      <left style="medium">
        <color rgb="FFF27321"/>
      </left>
      <right/>
      <top/>
      <bottom style="medium">
        <color rgb="FFF27321"/>
      </bottom>
      <diagonal/>
    </border>
    <border>
      <left/>
      <right style="medium">
        <color rgb="FFF27321"/>
      </right>
      <top/>
      <bottom style="medium">
        <color rgb="FFF27321"/>
      </bottom>
      <diagonal/>
    </border>
    <border>
      <left/>
      <right/>
      <top style="medium">
        <color rgb="FFF27321"/>
      </top>
      <bottom/>
      <diagonal/>
    </border>
    <border>
      <left/>
      <right/>
      <top/>
      <bottom style="medium">
        <color rgb="FFF27321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64">
    <xf numFmtId="0" fontId="0" fillId="0" borderId="0" xfId="0"/>
    <xf numFmtId="0" fontId="1" fillId="5" borderId="6" xfId="1" applyFill="1" applyBorder="1" applyAlignment="1" applyProtection="1">
      <alignment horizontal="right" indent="1"/>
      <protection locked="0"/>
    </xf>
    <xf numFmtId="164" fontId="1" fillId="5" borderId="6" xfId="1" applyNumberFormat="1" applyFill="1" applyBorder="1" applyAlignment="1" applyProtection="1">
      <alignment horizontal="right" indent="1"/>
      <protection locked="0"/>
    </xf>
    <xf numFmtId="165" fontId="1" fillId="5" borderId="6" xfId="1" applyNumberFormat="1" applyFill="1" applyBorder="1" applyAlignment="1" applyProtection="1">
      <alignment horizontal="right" indent="1"/>
      <protection locked="0"/>
    </xf>
    <xf numFmtId="10" fontId="1" fillId="5" borderId="6" xfId="1" applyNumberFormat="1" applyFill="1" applyBorder="1" applyAlignment="1" applyProtection="1">
      <alignment horizontal="right" indent="1"/>
      <protection locked="0"/>
    </xf>
    <xf numFmtId="14" fontId="1" fillId="5" borderId="6" xfId="1" applyNumberFormat="1" applyFill="1" applyBorder="1" applyAlignment="1" applyProtection="1">
      <alignment horizontal="right" indent="1"/>
      <protection locked="0"/>
    </xf>
    <xf numFmtId="0" fontId="10" fillId="0" borderId="0" xfId="3" applyFont="1" applyProtection="1"/>
    <xf numFmtId="0" fontId="15" fillId="3" borderId="0" xfId="0" applyFont="1" applyFill="1" applyAlignment="1" applyProtection="1">
      <alignment horizontal="left" vertical="center" indent="1"/>
    </xf>
    <xf numFmtId="166" fontId="11" fillId="6" borderId="0" xfId="3" applyNumberFormat="1" applyFont="1" applyFill="1" applyProtection="1"/>
    <xf numFmtId="166" fontId="11" fillId="6" borderId="0" xfId="3" applyNumberFormat="1" applyFont="1" applyFill="1" applyAlignment="1" applyProtection="1">
      <alignment horizontal="center"/>
    </xf>
    <xf numFmtId="0" fontId="10" fillId="0" borderId="0" xfId="3" applyFont="1" applyAlignment="1" applyProtection="1">
      <alignment horizontal="left" indent="1"/>
    </xf>
    <xf numFmtId="0" fontId="12" fillId="3" borderId="0" xfId="3" applyFont="1" applyFill="1" applyAlignment="1" applyProtection="1">
      <alignment horizontal="left" vertical="center" indent="1"/>
    </xf>
    <xf numFmtId="0" fontId="10" fillId="0" borderId="0" xfId="3" applyFont="1" applyAlignment="1" applyProtection="1">
      <alignment wrapText="1"/>
    </xf>
    <xf numFmtId="0" fontId="13" fillId="4" borderId="0" xfId="3" applyFont="1" applyFill="1" applyAlignment="1" applyProtection="1">
      <alignment horizontal="left" vertical="top" wrapText="1" indent="1"/>
    </xf>
    <xf numFmtId="0" fontId="13" fillId="4" borderId="0" xfId="3" applyFont="1" applyFill="1" applyAlignment="1" applyProtection="1">
      <alignment horizontal="left" vertical="center" wrapText="1" indent="1"/>
    </xf>
    <xf numFmtId="167" fontId="13" fillId="4" borderId="0" xfId="3" applyNumberFormat="1" applyFont="1" applyFill="1" applyAlignment="1" applyProtection="1">
      <alignment horizontal="left" vertical="center" wrapText="1" indent="1"/>
    </xf>
    <xf numFmtId="0" fontId="13" fillId="4" borderId="2" xfId="3" applyFont="1" applyFill="1" applyBorder="1" applyAlignment="1" applyProtection="1">
      <alignment horizontal="left" vertical="top" wrapText="1" indent="1"/>
    </xf>
    <xf numFmtId="14" fontId="11" fillId="0" borderId="0" xfId="3" applyNumberFormat="1" applyFont="1" applyProtection="1"/>
    <xf numFmtId="0" fontId="14" fillId="0" borderId="0" xfId="3" applyFont="1" applyProtection="1"/>
    <xf numFmtId="0" fontId="4" fillId="0" borderId="0" xfId="0" applyFont="1" applyProtection="1"/>
    <xf numFmtId="0" fontId="5" fillId="0" borderId="0" xfId="0" applyFont="1" applyProtection="1"/>
    <xf numFmtId="0" fontId="5" fillId="3" borderId="0" xfId="0" applyFont="1" applyFill="1" applyProtection="1"/>
    <xf numFmtId="0" fontId="5" fillId="6" borderId="0" xfId="0" applyFont="1" applyFill="1" applyProtection="1"/>
    <xf numFmtId="0" fontId="0" fillId="0" borderId="0" xfId="0" applyAlignment="1" applyProtection="1">
      <alignment horizontal="left" indent="1"/>
    </xf>
    <xf numFmtId="0" fontId="1" fillId="5" borderId="0" xfId="1" applyFill="1" applyBorder="1" applyAlignment="1" applyProtection="1">
      <alignment horizontal="center"/>
    </xf>
    <xf numFmtId="165" fontId="0" fillId="4" borderId="0" xfId="0" applyNumberFormat="1" applyFill="1" applyAlignment="1" applyProtection="1">
      <alignment horizontal="center"/>
    </xf>
    <xf numFmtId="0" fontId="9" fillId="6" borderId="0" xfId="0" applyFont="1" applyFill="1" applyAlignment="1" applyProtection="1">
      <alignment horizontal="center"/>
    </xf>
    <xf numFmtId="0" fontId="0" fillId="0" borderId="0" xfId="0" applyProtection="1"/>
    <xf numFmtId="0" fontId="8" fillId="3" borderId="3" xfId="0" applyFont="1" applyFill="1" applyBorder="1" applyAlignment="1" applyProtection="1">
      <alignment horizontal="left" vertical="center"/>
    </xf>
    <xf numFmtId="0" fontId="8" fillId="3" borderId="4" xfId="0" applyFont="1" applyFill="1" applyBorder="1" applyAlignment="1" applyProtection="1">
      <alignment horizontal="right" vertical="center" indent="1"/>
    </xf>
    <xf numFmtId="0" fontId="9" fillId="0" borderId="0" xfId="0" applyFont="1" applyAlignment="1" applyProtection="1">
      <alignment horizontal="left" vertical="center"/>
    </xf>
    <xf numFmtId="0" fontId="8" fillId="3" borderId="3" xfId="0" applyFont="1" applyFill="1" applyBorder="1" applyAlignment="1" applyProtection="1">
      <alignment horizontal="left" vertical="center" indent="1"/>
    </xf>
    <xf numFmtId="0" fontId="9" fillId="3" borderId="9" xfId="0" applyFont="1" applyFill="1" applyBorder="1" applyAlignment="1" applyProtection="1">
      <alignment horizontal="left" vertical="center"/>
    </xf>
    <xf numFmtId="0" fontId="9" fillId="3" borderId="4" xfId="0" applyFont="1" applyFill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indent="1"/>
    </xf>
    <xf numFmtId="0" fontId="0" fillId="0" borderId="6" xfId="0" applyBorder="1" applyProtection="1"/>
    <xf numFmtId="0" fontId="3" fillId="0" borderId="5" xfId="0" applyFont="1" applyBorder="1" applyAlignment="1" applyProtection="1">
      <alignment horizontal="left" indent="1"/>
    </xf>
    <xf numFmtId="0" fontId="3" fillId="0" borderId="0" xfId="0" applyFont="1" applyProtection="1"/>
    <xf numFmtId="0" fontId="3" fillId="0" borderId="6" xfId="0" applyFont="1" applyBorder="1" applyProtection="1"/>
    <xf numFmtId="0" fontId="3" fillId="0" borderId="0" xfId="0" applyFont="1" applyAlignment="1" applyProtection="1">
      <alignment horizontal="center"/>
    </xf>
    <xf numFmtId="10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165" fontId="0" fillId="4" borderId="6" xfId="0" applyNumberFormat="1" applyFill="1" applyBorder="1" applyAlignment="1" applyProtection="1">
      <alignment horizontal="right" indent="1"/>
    </xf>
    <xf numFmtId="0" fontId="0" fillId="4" borderId="6" xfId="0" applyFill="1" applyBorder="1" applyAlignment="1" applyProtection="1">
      <alignment horizontal="right" indent="1"/>
    </xf>
    <xf numFmtId="0" fontId="6" fillId="0" borderId="7" xfId="2" applyBorder="1" applyAlignment="1" applyProtection="1">
      <alignment horizontal="left" indent="1"/>
    </xf>
    <xf numFmtId="0" fontId="0" fillId="0" borderId="10" xfId="0" applyBorder="1" applyProtection="1"/>
    <xf numFmtId="0" fontId="0" fillId="0" borderId="8" xfId="0" applyBorder="1" applyProtection="1"/>
    <xf numFmtId="1" fontId="0" fillId="4" borderId="6" xfId="0" applyNumberFormat="1" applyFill="1" applyBorder="1" applyAlignment="1" applyProtection="1">
      <alignment horizontal="right" indent="1"/>
    </xf>
    <xf numFmtId="0" fontId="8" fillId="3" borderId="5" xfId="0" applyFont="1" applyFill="1" applyBorder="1" applyAlignment="1" applyProtection="1">
      <alignment horizontal="left" vertical="center"/>
    </xf>
    <xf numFmtId="0" fontId="0" fillId="0" borderId="3" xfId="0" quotePrefix="1" applyBorder="1" applyAlignment="1" applyProtection="1">
      <alignment horizontal="left" indent="1"/>
    </xf>
    <xf numFmtId="0" fontId="0" fillId="0" borderId="9" xfId="0" applyBorder="1" applyProtection="1"/>
    <xf numFmtId="0" fontId="0" fillId="0" borderId="4" xfId="0" applyBorder="1" applyProtection="1"/>
    <xf numFmtId="0" fontId="2" fillId="0" borderId="5" xfId="0" applyFont="1" applyBorder="1" applyAlignment="1" applyProtection="1">
      <alignment horizontal="left" indent="1"/>
    </xf>
    <xf numFmtId="0" fontId="0" fillId="0" borderId="5" xfId="0" quotePrefix="1" applyBorder="1" applyAlignment="1" applyProtection="1">
      <alignment horizontal="left" indent="1"/>
    </xf>
    <xf numFmtId="0" fontId="0" fillId="0" borderId="7" xfId="0" applyBorder="1" applyAlignment="1" applyProtection="1">
      <alignment horizontal="left" indent="1"/>
    </xf>
    <xf numFmtId="165" fontId="0" fillId="4" borderId="8" xfId="0" applyNumberFormat="1" applyFill="1" applyBorder="1" applyAlignment="1" applyProtection="1">
      <alignment horizontal="right" indent="1"/>
    </xf>
    <xf numFmtId="0" fontId="0" fillId="0" borderId="7" xfId="0" quotePrefix="1" applyBorder="1" applyAlignment="1" applyProtection="1">
      <alignment horizontal="left" indent="1"/>
    </xf>
    <xf numFmtId="0" fontId="3" fillId="0" borderId="0" xfId="0" quotePrefix="1" applyFont="1" applyAlignment="1" applyProtection="1">
      <alignment horizontal="left" indent="1"/>
    </xf>
    <xf numFmtId="0" fontId="6" fillId="0" borderId="0" xfId="2" quotePrefix="1" applyBorder="1" applyAlignment="1" applyProtection="1">
      <alignment horizontal="left" indent="1"/>
    </xf>
    <xf numFmtId="0" fontId="3" fillId="4" borderId="6" xfId="0" applyFont="1" applyFill="1" applyBorder="1" applyAlignment="1" applyProtection="1">
      <alignment horizontal="center"/>
      <protection locked="0"/>
    </xf>
    <xf numFmtId="10" fontId="0" fillId="4" borderId="6" xfId="0" applyNumberFormat="1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3" fillId="0" borderId="6" xfId="0" applyFont="1" applyBorder="1" applyProtection="1">
      <protection locked="0"/>
    </xf>
  </cellXfs>
  <cellStyles count="4">
    <cellStyle name="Normal 3" xfId="3" xr:uid="{FDE723A9-7160-4DA5-BD0E-AEF05BEEA9D9}"/>
    <cellStyle name="Ввід" xfId="1" builtinId="20"/>
    <cellStyle name="Гіперпосилання" xfId="2" builtinId="8"/>
    <cellStyle name="Звичайний" xfId="0" builtinId="0"/>
  </cellStyles>
  <dxfs count="0"/>
  <tableStyles count="0" defaultTableStyle="TableStyleMedium2" defaultPivotStyle="PivotStyleLight16"/>
  <colors>
    <mruColors>
      <color rgb="FFF27321"/>
      <color rgb="FFD6D6D6"/>
      <color rgb="FFFFE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brechnungen.ch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brechnungen.ch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4629259</xdr:colOff>
      <xdr:row>0</xdr:row>
      <xdr:rowOff>134470</xdr:rowOff>
    </xdr:from>
    <xdr:to>
      <xdr:col>0</xdr:col>
      <xdr:colOff>7664857</xdr:colOff>
      <xdr:row>3</xdr:row>
      <xdr:rowOff>75188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E06D16-4C8E-48AC-B65A-F80BD3B83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9259" y="134470"/>
          <a:ext cx="3035598" cy="866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575342</xdr:colOff>
      <xdr:row>0</xdr:row>
      <xdr:rowOff>180574</xdr:rowOff>
    </xdr:from>
    <xdr:to>
      <xdr:col>7</xdr:col>
      <xdr:colOff>358488</xdr:colOff>
      <xdr:row>3</xdr:row>
      <xdr:rowOff>69105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E05439-8BC6-458E-A4CC-E30751F53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6468" y="180574"/>
          <a:ext cx="3042458" cy="868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stv.admin.ch/estv/de/home/verrechnungssteuer/fachinformationen/rundschreib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09E09-5BCD-46CA-BC8F-D2A41E4BAD72}">
  <sheetPr>
    <tabColor rgb="FF92D050"/>
  </sheetPr>
  <dimension ref="A1:J88"/>
  <sheetViews>
    <sheetView showGridLines="0" zoomScale="85" zoomScaleNormal="85" zoomScaleSheetLayoutView="100" workbookViewId="0">
      <selection activeCell="C4" sqref="C4"/>
    </sheetView>
  </sheetViews>
  <sheetFormatPr defaultColWidth="9.1796875" defaultRowHeight="14" x14ac:dyDescent="0.3"/>
  <cols>
    <col min="1" max="1" width="130" style="6" customWidth="1"/>
    <col min="2" max="2" width="6.54296875" style="6" customWidth="1"/>
    <col min="3" max="3" width="72.54296875" style="6" customWidth="1"/>
    <col min="4" max="4" width="16.7265625" style="6" customWidth="1"/>
    <col min="5" max="6" width="9.1796875" style="6"/>
    <col min="7" max="7" width="20.81640625" style="6" bestFit="1" customWidth="1"/>
    <col min="8" max="9" width="11.26953125" style="6" bestFit="1" customWidth="1"/>
    <col min="10" max="16384" width="9.1796875" style="6"/>
  </cols>
  <sheetData>
    <row r="1" spans="1:10" ht="14.25" customHeight="1" x14ac:dyDescent="0.3"/>
    <row r="2" spans="1:10" ht="29.25" customHeight="1" x14ac:dyDescent="0.3">
      <c r="A2" s="7" t="s">
        <v>40</v>
      </c>
      <c r="B2" s="8"/>
      <c r="C2" s="9"/>
      <c r="D2" s="8"/>
    </row>
    <row r="3" spans="1:10" ht="29.25" customHeight="1" x14ac:dyDescent="0.3">
      <c r="A3" s="7" t="s">
        <v>41</v>
      </c>
      <c r="B3" s="8"/>
      <c r="C3" s="9"/>
      <c r="D3" s="8"/>
    </row>
    <row r="4" spans="1:10" ht="36" customHeight="1" x14ac:dyDescent="0.3">
      <c r="A4" s="10"/>
    </row>
    <row r="5" spans="1:10" ht="18" customHeight="1" x14ac:dyDescent="0.3">
      <c r="A5" s="11" t="s">
        <v>42</v>
      </c>
      <c r="J5" s="12"/>
    </row>
    <row r="6" spans="1:10" ht="47.25" customHeight="1" x14ac:dyDescent="0.3">
      <c r="A6" s="13" t="s">
        <v>43</v>
      </c>
      <c r="J6" s="12"/>
    </row>
    <row r="7" spans="1:10" ht="47.25" customHeight="1" x14ac:dyDescent="0.3">
      <c r="A7" s="14" t="s">
        <v>44</v>
      </c>
      <c r="J7" s="12"/>
    </row>
    <row r="8" spans="1:10" ht="41.75" customHeight="1" x14ac:dyDescent="0.3">
      <c r="A8" s="15" t="s">
        <v>45</v>
      </c>
    </row>
    <row r="9" spans="1:10" ht="41.75" customHeight="1" thickBot="1" x14ac:dyDescent="0.35">
      <c r="A9" s="16" t="s">
        <v>46</v>
      </c>
    </row>
    <row r="11" spans="1:10" x14ac:dyDescent="0.3">
      <c r="A11" s="17"/>
    </row>
    <row r="21" spans="5:5" x14ac:dyDescent="0.3">
      <c r="E21" s="18"/>
    </row>
    <row r="87" s="6" customFormat="1" ht="15" customHeight="1" x14ac:dyDescent="0.3"/>
    <row r="88" s="6" customFormat="1" ht="15" customHeight="1" x14ac:dyDescent="0.3"/>
  </sheetData>
  <sheetProtection algorithmName="SHA-512" hashValue="f7r6mz0VppR02YxqIonGF1YDhgQBSd8+zpobIGfFmeSi85FcSMx/y/ce2N98l4jLWZaowrNqrNTtzJU5+rk8LQ==" saltValue="KOoP/2XF45Cc+1Hq8hWCFA==" spinCount="100000" sheet="1" objects="1" scenarios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07196-697F-484C-A34E-C6641E070A2A}">
  <sheetPr>
    <tabColor rgb="FFF27321"/>
  </sheetPr>
  <dimension ref="A1:I39"/>
  <sheetViews>
    <sheetView showGridLines="0" tabSelected="1" zoomScaleNormal="100" zoomScaleSheetLayoutView="100" workbookViewId="0">
      <selection activeCell="A35" sqref="A35"/>
    </sheetView>
  </sheetViews>
  <sheetFormatPr defaultColWidth="9.26953125" defaultRowHeight="14.5" x14ac:dyDescent="0.35"/>
  <cols>
    <col min="1" max="1" width="37.81640625" style="27" customWidth="1"/>
    <col min="2" max="2" width="27" style="27" customWidth="1"/>
    <col min="3" max="3" width="1.7265625" style="27" customWidth="1"/>
    <col min="4" max="4" width="12.36328125" style="27" customWidth="1"/>
    <col min="5" max="5" width="11" style="27" customWidth="1"/>
    <col min="6" max="7" width="11.26953125" style="27" customWidth="1"/>
    <col min="8" max="8" width="18.26953125" style="27" customWidth="1"/>
    <col min="9" max="9" width="8.7265625" style="27" customWidth="1"/>
    <col min="10" max="16384" width="9.26953125" style="27"/>
  </cols>
  <sheetData>
    <row r="1" spans="1:9" s="20" customFormat="1" ht="18.5" x14ac:dyDescent="0.45">
      <c r="A1" s="19"/>
    </row>
    <row r="2" spans="1:9" s="20" customFormat="1" ht="29.25" customHeight="1" x14ac:dyDescent="0.45">
      <c r="A2" s="7" t="s">
        <v>40</v>
      </c>
      <c r="B2" s="21"/>
      <c r="C2" s="21"/>
      <c r="D2" s="21"/>
      <c r="E2" s="21"/>
      <c r="F2" s="21"/>
      <c r="G2" s="21"/>
      <c r="H2" s="21"/>
      <c r="I2" s="22"/>
    </row>
    <row r="3" spans="1:9" s="20" customFormat="1" ht="29.25" customHeight="1" x14ac:dyDescent="0.45">
      <c r="A3" s="7" t="s">
        <v>41</v>
      </c>
      <c r="B3" s="21"/>
      <c r="C3" s="21"/>
      <c r="D3" s="21"/>
      <c r="E3" s="21"/>
      <c r="F3" s="21"/>
      <c r="G3" s="21"/>
      <c r="H3" s="21"/>
      <c r="I3" s="22"/>
    </row>
    <row r="4" spans="1:9" s="20" customFormat="1" ht="18.5" x14ac:dyDescent="0.45">
      <c r="A4" s="19"/>
    </row>
    <row r="5" spans="1:9" s="20" customFormat="1" ht="18.5" x14ac:dyDescent="0.45">
      <c r="A5" s="23" t="s">
        <v>48</v>
      </c>
      <c r="B5" s="24" t="s">
        <v>47</v>
      </c>
    </row>
    <row r="6" spans="1:9" s="20" customFormat="1" ht="18.5" x14ac:dyDescent="0.45">
      <c r="A6" s="19"/>
      <c r="B6" s="25" t="s">
        <v>28</v>
      </c>
      <c r="D6" s="26"/>
    </row>
    <row r="7" spans="1:9" ht="15" thickBot="1" x14ac:dyDescent="0.4"/>
    <row r="8" spans="1:9" ht="18" customHeight="1" x14ac:dyDescent="0.35">
      <c r="A8" s="28"/>
      <c r="B8" s="29" t="s">
        <v>49</v>
      </c>
      <c r="C8" s="30"/>
      <c r="D8" s="31" t="s">
        <v>30</v>
      </c>
      <c r="E8" s="32"/>
      <c r="F8" s="32"/>
      <c r="G8" s="32"/>
      <c r="H8" s="33"/>
    </row>
    <row r="9" spans="1:9" x14ac:dyDescent="0.35">
      <c r="A9" s="34" t="s">
        <v>35</v>
      </c>
      <c r="B9" s="1" t="s">
        <v>5</v>
      </c>
      <c r="D9" s="34"/>
      <c r="H9" s="35"/>
    </row>
    <row r="10" spans="1:9" x14ac:dyDescent="0.35">
      <c r="A10" s="34" t="s">
        <v>36</v>
      </c>
      <c r="B10" s="1" t="s">
        <v>6</v>
      </c>
      <c r="D10" s="36" t="s">
        <v>29</v>
      </c>
      <c r="E10" s="37"/>
      <c r="F10" s="37"/>
      <c r="G10" s="37"/>
      <c r="H10" s="38"/>
    </row>
    <row r="11" spans="1:9" x14ac:dyDescent="0.35">
      <c r="A11" s="34" t="s">
        <v>37</v>
      </c>
      <c r="B11" s="1" t="s">
        <v>3</v>
      </c>
      <c r="D11" s="34"/>
      <c r="F11" s="39" t="s">
        <v>24</v>
      </c>
      <c r="G11" s="39" t="s">
        <v>22</v>
      </c>
      <c r="H11" s="59" t="s">
        <v>21</v>
      </c>
    </row>
    <row r="12" spans="1:9" x14ac:dyDescent="0.35">
      <c r="A12" s="34" t="s">
        <v>39</v>
      </c>
      <c r="B12" s="1" t="s">
        <v>2</v>
      </c>
      <c r="D12" s="34" t="s">
        <v>19</v>
      </c>
      <c r="F12" s="40">
        <v>2.5000000000000001E-3</v>
      </c>
      <c r="G12" s="40">
        <v>1.4999999999999999E-2</v>
      </c>
      <c r="H12" s="60">
        <v>0.01</v>
      </c>
    </row>
    <row r="13" spans="1:9" x14ac:dyDescent="0.35">
      <c r="A13" s="34" t="s">
        <v>0</v>
      </c>
      <c r="B13" s="2" t="s">
        <v>7</v>
      </c>
      <c r="D13" s="34" t="s">
        <v>20</v>
      </c>
      <c r="F13" s="41" t="s">
        <v>23</v>
      </c>
      <c r="G13" s="41" t="s">
        <v>23</v>
      </c>
      <c r="H13" s="61" t="s">
        <v>23</v>
      </c>
    </row>
    <row r="14" spans="1:9" x14ac:dyDescent="0.35">
      <c r="A14" s="34" t="s">
        <v>1</v>
      </c>
      <c r="B14" s="3">
        <v>10000</v>
      </c>
      <c r="D14" s="34"/>
      <c r="H14" s="62"/>
    </row>
    <row r="15" spans="1:9" x14ac:dyDescent="0.35">
      <c r="A15" s="34" t="s">
        <v>34</v>
      </c>
      <c r="B15" s="4">
        <v>3.7499999999999999E-2</v>
      </c>
      <c r="D15" s="34"/>
      <c r="H15" s="62"/>
    </row>
    <row r="16" spans="1:9" x14ac:dyDescent="0.35">
      <c r="A16" s="34" t="s">
        <v>4</v>
      </c>
      <c r="B16" s="42">
        <f>B14*B15</f>
        <v>375</v>
      </c>
      <c r="D16" s="36" t="s">
        <v>52</v>
      </c>
      <c r="E16" s="37"/>
      <c r="F16" s="37"/>
      <c r="G16" s="37"/>
      <c r="H16" s="63"/>
    </row>
    <row r="17" spans="1:8" x14ac:dyDescent="0.35">
      <c r="A17" s="34" t="s">
        <v>9</v>
      </c>
      <c r="B17" s="5">
        <v>45703</v>
      </c>
      <c r="D17" s="34"/>
      <c r="F17" s="39" t="s">
        <v>24</v>
      </c>
      <c r="G17" s="39" t="s">
        <v>22</v>
      </c>
      <c r="H17" s="59" t="s">
        <v>21</v>
      </c>
    </row>
    <row r="18" spans="1:8" x14ac:dyDescent="0.35">
      <c r="A18" s="34" t="s">
        <v>10</v>
      </c>
      <c r="B18" s="5">
        <v>47057</v>
      </c>
      <c r="D18" s="34" t="s">
        <v>20</v>
      </c>
      <c r="F18" s="40">
        <v>0.03</v>
      </c>
      <c r="G18" s="40">
        <v>3.7499999999999999E-2</v>
      </c>
      <c r="H18" s="60">
        <v>3.5000000000000003E-2</v>
      </c>
    </row>
    <row r="19" spans="1:8" x14ac:dyDescent="0.35">
      <c r="A19" s="34" t="s">
        <v>8</v>
      </c>
      <c r="B19" s="43">
        <f>DAYS360(B17,B18)</f>
        <v>1336</v>
      </c>
      <c r="D19" s="34" t="s">
        <v>19</v>
      </c>
      <c r="F19" s="41" t="s">
        <v>23</v>
      </c>
      <c r="G19" s="41" t="s">
        <v>23</v>
      </c>
      <c r="H19" s="61" t="s">
        <v>23</v>
      </c>
    </row>
    <row r="20" spans="1:8" x14ac:dyDescent="0.35">
      <c r="A20" s="34" t="s">
        <v>15</v>
      </c>
      <c r="B20" s="42">
        <f>B16*(B19/360)</f>
        <v>1391.6666666666667</v>
      </c>
      <c r="D20" s="34"/>
      <c r="H20" s="35"/>
    </row>
    <row r="21" spans="1:8" x14ac:dyDescent="0.35">
      <c r="A21" s="34"/>
      <c r="B21" s="35"/>
      <c r="D21" s="34" t="s">
        <v>31</v>
      </c>
      <c r="H21" s="35"/>
    </row>
    <row r="22" spans="1:8" x14ac:dyDescent="0.35">
      <c r="A22" s="36" t="s">
        <v>11</v>
      </c>
      <c r="B22" s="35"/>
      <c r="D22" s="34" t="s">
        <v>25</v>
      </c>
      <c r="H22" s="35"/>
    </row>
    <row r="23" spans="1:8" ht="15" thickBot="1" x14ac:dyDescent="0.4">
      <c r="A23" s="34" t="s">
        <v>12</v>
      </c>
      <c r="B23" s="5">
        <v>45703</v>
      </c>
      <c r="D23" s="44" t="s">
        <v>38</v>
      </c>
      <c r="E23" s="45"/>
      <c r="F23" s="45"/>
      <c r="G23" s="45"/>
      <c r="H23" s="46"/>
    </row>
    <row r="24" spans="1:8" ht="15" thickBot="1" x14ac:dyDescent="0.4">
      <c r="A24" s="34" t="s">
        <v>13</v>
      </c>
      <c r="B24" s="5">
        <v>46022</v>
      </c>
    </row>
    <row r="25" spans="1:8" x14ac:dyDescent="0.35">
      <c r="A25" s="34" t="s">
        <v>14</v>
      </c>
      <c r="B25" s="47">
        <f>DAYS360(B23,B24)</f>
        <v>316</v>
      </c>
      <c r="D25" s="28" t="s">
        <v>33</v>
      </c>
      <c r="E25" s="28"/>
      <c r="F25" s="28"/>
      <c r="G25" s="28"/>
      <c r="H25" s="28"/>
    </row>
    <row r="26" spans="1:8" ht="15" thickBot="1" x14ac:dyDescent="0.4">
      <c r="A26" s="34" t="str">
        <f>"Zins für"&amp;" "&amp;B25&amp;" Tage"</f>
        <v>Zins für 316 Tage</v>
      </c>
      <c r="B26" s="42">
        <f>B14*(B25/360)*B15</f>
        <v>329.16666666666663</v>
      </c>
      <c r="D26" s="48" t="s">
        <v>32</v>
      </c>
      <c r="E26" s="48"/>
      <c r="F26" s="48"/>
      <c r="G26" s="48"/>
      <c r="H26" s="48"/>
    </row>
    <row r="27" spans="1:8" x14ac:dyDescent="0.35">
      <c r="A27" s="34"/>
      <c r="B27" s="35"/>
      <c r="D27" s="49" t="s">
        <v>26</v>
      </c>
      <c r="E27" s="50"/>
      <c r="F27" s="50"/>
      <c r="G27" s="50"/>
      <c r="H27" s="51"/>
    </row>
    <row r="28" spans="1:8" x14ac:dyDescent="0.35">
      <c r="A28" s="52" t="s">
        <v>16</v>
      </c>
      <c r="B28" s="35"/>
      <c r="D28" s="53" t="s">
        <v>51</v>
      </c>
      <c r="H28" s="35"/>
    </row>
    <row r="29" spans="1:8" x14ac:dyDescent="0.35">
      <c r="A29" s="34" t="s">
        <v>17</v>
      </c>
      <c r="B29" s="35"/>
      <c r="D29" s="53" t="s">
        <v>50</v>
      </c>
      <c r="H29" s="35"/>
    </row>
    <row r="30" spans="1:8" ht="15" thickBot="1" x14ac:dyDescent="0.4">
      <c r="A30" s="54" t="s">
        <v>18</v>
      </c>
      <c r="B30" s="55">
        <f>(1+B15)^(B19/360)*B14-B14</f>
        <v>1463.9329033306894</v>
      </c>
      <c r="D30" s="56" t="s">
        <v>27</v>
      </c>
      <c r="E30" s="45"/>
      <c r="F30" s="45"/>
      <c r="G30" s="45"/>
      <c r="H30" s="46"/>
    </row>
    <row r="31" spans="1:8" x14ac:dyDescent="0.35">
      <c r="A31" s="23"/>
    </row>
    <row r="38" spans="1:1" x14ac:dyDescent="0.35">
      <c r="A38" s="57"/>
    </row>
    <row r="39" spans="1:1" x14ac:dyDescent="0.35">
      <c r="A39" s="58"/>
    </row>
  </sheetData>
  <sheetProtection algorithmName="SHA-512" hashValue="iXPhbuaoTC6gOwMracRZ5UuavKzd2BWLep8sBargqC9q91GvpRTwHfmn4RE8whh489eqdyC+NjbqVEjQBIFPGw==" saltValue="4zbgiqLkORbW0mbqm7o3Zw==" spinCount="100000" sheet="1" objects="1" scenarios="1"/>
  <hyperlinks>
    <hyperlink ref="D23" r:id="rId1" xr:uid="{A8E8693F-EF33-46D1-BF5C-23BD2FA29976}"/>
  </hyperlinks>
  <pageMargins left="0.7" right="0.7" top="0.75" bottom="0.75" header="0.3" footer="0.3"/>
  <pageSetup paperSize="9" fitToWidth="0" fitToHeight="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96AF90D9-71D6-4A66-BC13-4C53F050EC01}">
          <x14:formula1>
            <xm:f>Daten!$A$1:$A$2</xm:f>
          </x14:formula1>
          <xm:sqref>B11:B12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CA901-1233-4A58-B538-8E0E446D9A51}">
  <dimension ref="A1:A2"/>
  <sheetViews>
    <sheetView workbookViewId="0">
      <selection activeCell="F10" sqref="F10"/>
    </sheetView>
  </sheetViews>
  <sheetFormatPr defaultRowHeight="14.5" x14ac:dyDescent="0.35"/>
  <sheetData>
    <row r="1" spans="1:1" x14ac:dyDescent="0.35">
      <c r="A1" t="s">
        <v>2</v>
      </c>
    </row>
    <row r="2" spans="1:1" x14ac:dyDescent="0.35">
      <c r="A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Disclaimer</vt:lpstr>
      <vt:lpstr>Zinsberechnung</vt:lpstr>
      <vt:lpstr>Daten</vt:lpstr>
      <vt:lpstr>Disclaimer!Область_друку</vt:lpstr>
      <vt:lpstr>Zinsberechnung!Область_друку</vt:lpstr>
    </vt:vector>
  </TitlesOfParts>
  <Company>abrechnungen.ch</Company>
  <LinksUpToDate>false</LinksUpToDate>
  <SharedDoc>false</SharedDoc>
  <HyperlinkBase>https://www.abrechnungen.ch/downloads/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Zinsrechner für Gesellschafterdarlehen: Berechnungstool für KMU</dc:title>
  <dc:subject>Excel-Tool zur Berechnung von Zinsen für Gesellschafterdarlehen in KMU, inklusive variabler Zinssätze und steuerlicher Optimierungsmöglichkeiten.</dc:subject>
  <dc:creator>Mauro Bonzanigo</dc:creator>
  <cp:keywords>Zinsrechner, Gesellschafterdarlehen, KMU, Darlehensberechnung, Zinssätze, Finanzierung, Unternehmensfinanzen, Kapitalmanagement, Steueroptimierung, Buchhaltung</cp:keywords>
  <cp:lastModifiedBy>Yurii Nedashkivskyi</cp:lastModifiedBy>
  <cp:lastPrinted>2025-03-03T13:14:15Z</cp:lastPrinted>
  <dcterms:created xsi:type="dcterms:W3CDTF">2025-02-11T12:34:06Z</dcterms:created>
  <dcterms:modified xsi:type="dcterms:W3CDTF">2025-03-03T13:47:12Z</dcterms:modified>
  <cp:category>Finanzplanung, Unternehmensfinanzen, Steuerberatung, Buchhaltung, Investitionsmanagement, KMU-Finanzierung, Compliance, Kapitalverwaltung, Zinsberechnung, Unternehmensführung</cp:category>
  <cp:contentStatus>öffentlich</cp:contentStatus>
</cp:coreProperties>
</file>